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eclaración de Aplicabilidad" sheetId="2" state="visible" r:id="rId4"/>
    <sheet name="Resumen" sheetId="3" state="visible" r:id="rId5"/>
    <sheet name="Aprobación" sheetId="4" state="visible" r:id="rId6"/>
  </sheets>
  <definedNames>
    <definedName function="false" hidden="false" localSheetId="1" name="_xlnm.Print_Titles" vbProcedure="false">'Declaración de Aplicabilidad'!$4:$4</definedName>
    <definedName function="false" hidden="true" localSheetId="1" name="_xlnm._FilterDatabase" vbProcedure="false">'Declaración de Aplicabilidad'!$A$4:$Q$102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4" authorId="0">
      <text>
        <r>
          <rPr>
            <sz val="10"/>
            <rFont val="Arial"/>
            <family val="2"/>
          </rPr>
          <t xml:space="preserve">6.1.3 d): indique si el control es necesario</t>
        </r>
      </text>
    </comment>
    <comment ref="J4" authorId="0">
      <text>
        <r>
          <rPr>
            <sz val="10"/>
            <rFont val="Arial"/>
            <family val="2"/>
          </rPr>
          <t xml:space="preserve">Obligatoria si el control no es aplicable</t>
        </r>
      </text>
    </comment>
    <comment ref="O4" authorId="0">
      <text>
        <r>
          <rPr>
            <sz val="10"/>
            <rFont val="Arial"/>
            <family val="2"/>
          </rPr>
          <t xml:space="preserve">Medidas del Anexo II del RD 311/2022 relacionadas. Orientativo: no implica equivalencia.</t>
        </r>
      </text>
    </comment>
  </commentList>
</comments>
</file>

<file path=xl/sharedStrings.xml><?xml version="1.0" encoding="utf-8"?>
<sst xmlns="http://schemas.openxmlformats.org/spreadsheetml/2006/main" count="425" uniqueCount="314">
  <si>
    <t xml:space="preserve">Declaración de Aplicabilidad (SoA) — Anexo A ISO/IEC 27001:2022</t>
  </si>
  <si>
    <t xml:space="preserve">GHG-27K-M6-01  ·  Referencia normativa: 6.1.3 d), Anexo A</t>
  </si>
  <si>
    <t xml:space="preserve">Cómo usar este registro</t>
  </si>
  <si>
    <t xml:space="preserve">•  La Declaración de Aplicabilidad (SoA) es información documentada obligatoria (cláusula 6.1.3 d). Debe contener los controles necesarios, la justificación de su inclusión, si están implantados o no y la justificación de las exclusiones de controles del Anexo A.</t>
  </si>
  <si>
    <t xml:space="preserve">•  Incluye los 93 controles del Anexo A de ISO/IEC 27001:2022. Si su organización aplica controles adicionales (por ejemplo, de ISO/IEC 27017, 27018, 27701 o del ENS), añádalos al final con su propio identificador.</t>
  </si>
  <si>
    <t xml:space="preserve">•  Marque con «X» uno o varios motivos de inclusión. El motivo principal debe ser el resultado de la evaluación de riesgos: un control sin riesgo asociado ni requisito que lo justifique debe revisarse.</t>
  </si>
  <si>
    <t xml:space="preserve">•  Una exclusión debe explicar por qué el control no es necesario (no basta con «no aplica»). El auditor la contrastará con el alcance y la evaluación de riesgos.</t>
  </si>
  <si>
    <t xml:space="preserve">•  «Cómo se implanta» debe remitir a evidencias concretas (política, procedimiento, herramienta, registro) para que la SoA sirva de mapa en la auditoría.</t>
  </si>
  <si>
    <t xml:space="preserve">•  La columna «Correspondencia ENS» es orientativa (identificadores del Anexo II del RD 311/2022) y ayuda a quien deba cumplir ambos marcos; no implica equivalencia.</t>
  </si>
  <si>
    <t xml:space="preserve">•  La columna «Validación automática» señala filas incompletas. La hoja «Resumen» calcula el grado de implantación. Apruebe la SoA en el Comité de Seguridad y versiónela con cada cambio.</t>
  </si>
  <si>
    <t xml:space="preserve">•  Las filas 5.1, 5.23 y 8.30 contienen ejemplos del caso Nubia: sustitúyalas.</t>
  </si>
  <si>
    <t xml:space="preserve">Leyenda de colores</t>
  </si>
  <si>
    <t xml:space="preserve">Celda a rellenar por la organización</t>
  </si>
  <si>
    <t xml:space="preserve">Celda calculada con fórmula: no la sobrescriba</t>
  </si>
  <si>
    <t xml:space="preserve">Fila de ejemplo orientativa: sustitúyala por sus datos reales o elimínela</t>
  </si>
  <si>
    <t xml:space="preserve">Organización: [Nombre de la organización]</t>
  </si>
  <si>
    <t xml:space="preserve">Versión: v1.0</t>
  </si>
  <si>
    <t xml:space="preserve">Responsable del registro: [Nombre y cargo]</t>
  </si>
  <si>
    <t xml:space="preserve">Fecha de última actualización: [dd/mm/aaaa]</t>
  </si>
  <si>
    <t xml:space="preserve">Modelo de documento · Curso Implantador ISO/IEC 27001:2022 · GHG Accreditation Global</t>
  </si>
  <si>
    <t xml:space="preserve">Declaración de Aplicabilidad · ISO/IEC 27001:2022 Anexo A</t>
  </si>
  <si>
    <t xml:space="preserve">GHG-27K-M6-01 · 6.1.3 d), Anexo A</t>
  </si>
  <si>
    <t xml:space="preserve">Control</t>
  </si>
  <si>
    <t xml:space="preserve">Tema</t>
  </si>
  <si>
    <t xml:space="preserve">Título del control (Anexo A)</t>
  </si>
  <si>
    <t xml:space="preserve">Nuevo 2022</t>
  </si>
  <si>
    <t xml:space="preserve">¿Aplicable?</t>
  </si>
  <si>
    <t xml:space="preserve">Motivo: resultado de la evaluación de riesgos</t>
  </si>
  <si>
    <t xml:space="preserve">Motivo: requisito legal o reglamentario</t>
  </si>
  <si>
    <t xml:space="preserve">Motivo: requisito contractual / cliente</t>
  </si>
  <si>
    <t xml:space="preserve">Motivo: decisión de la organización / buena práctica</t>
  </si>
  <si>
    <t xml:space="preserve">Justificación de la exclusión</t>
  </si>
  <si>
    <t xml:space="preserve">Estado de implantación</t>
  </si>
  <si>
    <t xml:space="preserve">Cómo se implanta / referencia documental</t>
  </si>
  <si>
    <t xml:space="preserve">Riesgos asociados (ID)</t>
  </si>
  <si>
    <t xml:space="preserve">Responsable</t>
  </si>
  <si>
    <t xml:space="preserve">Correspondencia ENS (orientativa)</t>
  </si>
  <si>
    <t xml:space="preserve">Observaciones</t>
  </si>
  <si>
    <t xml:space="preserve">Validación automática</t>
  </si>
  <si>
    <t xml:space="preserve">5.1</t>
  </si>
  <si>
    <t xml:space="preserve">Organizacionales</t>
  </si>
  <si>
    <t xml:space="preserve">Políticas de seguridad de la información</t>
  </si>
  <si>
    <t xml:space="preserve">Sí</t>
  </si>
  <si>
    <t xml:space="preserve">X</t>
  </si>
  <si>
    <t xml:space="preserve">Implantado</t>
  </si>
  <si>
    <t xml:space="preserve">Política de seguridad (GHG-27K-M2-04) y políticas temáticas aprobadas por el Comité</t>
  </si>
  <si>
    <t xml:space="preserve">R-01, R-07</t>
  </si>
  <si>
    <t xml:space="preserve">Responsable SGSI</t>
  </si>
  <si>
    <t xml:space="preserve">org.1, org.2</t>
  </si>
  <si>
    <t xml:space="preserve">5.2</t>
  </si>
  <si>
    <t xml:space="preserve">Roles y responsabilidades en seguridad de la información</t>
  </si>
  <si>
    <t xml:space="preserve">5.3</t>
  </si>
  <si>
    <t xml:space="preserve">Segregación de tareas</t>
  </si>
  <si>
    <t xml:space="preserve">5.4</t>
  </si>
  <si>
    <t xml:space="preserve">Responsabilidades de la dirección</t>
  </si>
  <si>
    <t xml:space="preserve">5.5</t>
  </si>
  <si>
    <t xml:space="preserve">Contacto con las autoridades</t>
  </si>
  <si>
    <t xml:space="preserve">5.6</t>
  </si>
  <si>
    <t xml:space="preserve">Contacto con grupos de interés especial</t>
  </si>
  <si>
    <t xml:space="preserve">5.7</t>
  </si>
  <si>
    <t xml:space="preserve">Inteligencia de amenazas</t>
  </si>
  <si>
    <t xml:space="preserve">5.8</t>
  </si>
  <si>
    <t xml:space="preserve">Seguridad de la información en la gestión de proyectos</t>
  </si>
  <si>
    <t xml:space="preserve">5.9</t>
  </si>
  <si>
    <t xml:space="preserve">Inventario de información y otros activos asociados</t>
  </si>
  <si>
    <t xml:space="preserve">op.exp.1</t>
  </si>
  <si>
    <t xml:space="preserve">5.10</t>
  </si>
  <si>
    <t xml:space="preserve">Uso aceptable de la información y otros activos asociados</t>
  </si>
  <si>
    <t xml:space="preserve">org.2</t>
  </si>
  <si>
    <t xml:space="preserve">5.11</t>
  </si>
  <si>
    <t xml:space="preserve">Devolución de activos</t>
  </si>
  <si>
    <t xml:space="preserve">5.12</t>
  </si>
  <si>
    <t xml:space="preserve">Clasificación de la información</t>
  </si>
  <si>
    <t xml:space="preserve">mp.info.2</t>
  </si>
  <si>
    <t xml:space="preserve">5.13</t>
  </si>
  <si>
    <t xml:space="preserve">Etiquetado de la información</t>
  </si>
  <si>
    <t xml:space="preserve">5.14</t>
  </si>
  <si>
    <t xml:space="preserve">Transferencia de información</t>
  </si>
  <si>
    <t xml:space="preserve">5.15</t>
  </si>
  <si>
    <t xml:space="preserve">Control de acceso</t>
  </si>
  <si>
    <t xml:space="preserve">op.acc.2</t>
  </si>
  <si>
    <t xml:space="preserve">5.16</t>
  </si>
  <si>
    <t xml:space="preserve">Gestión de identidades</t>
  </si>
  <si>
    <t xml:space="preserve">op.acc.1</t>
  </si>
  <si>
    <t xml:space="preserve">5.17</t>
  </si>
  <si>
    <t xml:space="preserve">Información de autenticación</t>
  </si>
  <si>
    <t xml:space="preserve">op.acc.5, op.acc.6</t>
  </si>
  <si>
    <t xml:space="preserve">5.18</t>
  </si>
  <si>
    <t xml:space="preserve">Derechos de acceso</t>
  </si>
  <si>
    <t xml:space="preserve">op.acc.4</t>
  </si>
  <si>
    <t xml:space="preserve">5.19</t>
  </si>
  <si>
    <t xml:space="preserve">Seguridad de la información en las relaciones con los proveedores</t>
  </si>
  <si>
    <t xml:space="preserve">op.ext.1</t>
  </si>
  <si>
    <t xml:space="preserve">5.20</t>
  </si>
  <si>
    <t xml:space="preserve">Tratamiento de la seguridad de la información en los acuerdos con proveedores</t>
  </si>
  <si>
    <t xml:space="preserve">5.21</t>
  </si>
  <si>
    <t xml:space="preserve">Gestión de la seguridad de la información en la cadena de suministro de las TIC</t>
  </si>
  <si>
    <t xml:space="preserve">op.ext.3</t>
  </si>
  <si>
    <t xml:space="preserve">5.22</t>
  </si>
  <si>
    <t xml:space="preserve">Seguimiento, revisión y gestión del cambio de los servicios de proveedores</t>
  </si>
  <si>
    <t xml:space="preserve">op.ext.2</t>
  </si>
  <si>
    <t xml:space="preserve">5.23</t>
  </si>
  <si>
    <t xml:space="preserve">Seguridad de la información para el uso de servicios en la nube</t>
  </si>
  <si>
    <t xml:space="preserve">Parcialmente implantado</t>
  </si>
  <si>
    <t xml:space="preserve">Política de proveedores y nube (GHG-27K-M6-05); falta revisión anual del proveedor IaaS</t>
  </si>
  <si>
    <t xml:space="preserve">R-03, R-11</t>
  </si>
  <si>
    <t xml:space="preserve">Responsable de Sistemas</t>
  </si>
  <si>
    <t xml:space="preserve">op.nub.1</t>
  </si>
  <si>
    <t xml:space="preserve">5.24</t>
  </si>
  <si>
    <t xml:space="preserve">Planificación y preparación de la gestión de incidentes de seguridad de la información</t>
  </si>
  <si>
    <t xml:space="preserve">op.exp.7</t>
  </si>
  <si>
    <t xml:space="preserve">5.25</t>
  </si>
  <si>
    <t xml:space="preserve">Evaluación y decisión sobre los eventos de seguridad de la información</t>
  </si>
  <si>
    <t xml:space="preserve">5.26</t>
  </si>
  <si>
    <t xml:space="preserve">Respuesta a incidentes de seguridad de la información</t>
  </si>
  <si>
    <t xml:space="preserve">5.27</t>
  </si>
  <si>
    <t xml:space="preserve">Aprendizaje de los incidentes de seguridad de la información</t>
  </si>
  <si>
    <t xml:space="preserve">op.exp.9</t>
  </si>
  <si>
    <t xml:space="preserve">5.28</t>
  </si>
  <si>
    <t xml:space="preserve">Recopilación de evidencias</t>
  </si>
  <si>
    <t xml:space="preserve">5.29</t>
  </si>
  <si>
    <t xml:space="preserve">Seguridad de la información durante una interrupción</t>
  </si>
  <si>
    <t xml:space="preserve">5.30</t>
  </si>
  <si>
    <t xml:space="preserve">Preparación de las TIC para la continuidad del negocio</t>
  </si>
  <si>
    <t xml:space="preserve">op.cont.1, op.cont.2, op.cont.3</t>
  </si>
  <si>
    <t xml:space="preserve">5.31</t>
  </si>
  <si>
    <t xml:space="preserve">Requisitos legales, estatutarios, reglamentarios y contractuales</t>
  </si>
  <si>
    <t xml:space="preserve">5.32</t>
  </si>
  <si>
    <t xml:space="preserve">Derechos de propiedad intelectual</t>
  </si>
  <si>
    <t xml:space="preserve">5.33</t>
  </si>
  <si>
    <t xml:space="preserve">Protección de los registros</t>
  </si>
  <si>
    <t xml:space="preserve">5.34</t>
  </si>
  <si>
    <t xml:space="preserve">Privacidad y protección de datos personales</t>
  </si>
  <si>
    <t xml:space="preserve">mp.info.1</t>
  </si>
  <si>
    <t xml:space="preserve">5.35</t>
  </si>
  <si>
    <t xml:space="preserve">Revisión independiente de la seguridad de la información</t>
  </si>
  <si>
    <t xml:space="preserve">5.36</t>
  </si>
  <si>
    <t xml:space="preserve">Cumplimiento de las políticas, reglas y normas de seguridad de la información</t>
  </si>
  <si>
    <t xml:space="preserve">5.37</t>
  </si>
  <si>
    <t xml:space="preserve">Procedimientos de operación documentados</t>
  </si>
  <si>
    <t xml:space="preserve">org.3</t>
  </si>
  <si>
    <t xml:space="preserve">6.1</t>
  </si>
  <si>
    <t xml:space="preserve">Personas</t>
  </si>
  <si>
    <t xml:space="preserve">Comprobación (screening)</t>
  </si>
  <si>
    <t xml:space="preserve">6.2</t>
  </si>
  <si>
    <t xml:space="preserve">Términos y condiciones del empleo</t>
  </si>
  <si>
    <t xml:space="preserve">mp.per.2</t>
  </si>
  <si>
    <t xml:space="preserve">6.3</t>
  </si>
  <si>
    <t xml:space="preserve">Concienciación, educación y formación en seguridad de la información</t>
  </si>
  <si>
    <t xml:space="preserve">mp.per.3, mp.per.4</t>
  </si>
  <si>
    <t xml:space="preserve">6.4</t>
  </si>
  <si>
    <t xml:space="preserve">Proceso disciplinario</t>
  </si>
  <si>
    <t xml:space="preserve">6.5</t>
  </si>
  <si>
    <t xml:space="preserve">Responsabilidades tras la finalización o cambio de empleo</t>
  </si>
  <si>
    <t xml:space="preserve">6.6</t>
  </si>
  <si>
    <t xml:space="preserve">Acuerdos de confidencialidad o no divulgación</t>
  </si>
  <si>
    <t xml:space="preserve">6.7</t>
  </si>
  <si>
    <t xml:space="preserve">Trabajo en remoto</t>
  </si>
  <si>
    <t xml:space="preserve">6.8</t>
  </si>
  <si>
    <t xml:space="preserve">Notificación de eventos de seguridad de la información</t>
  </si>
  <si>
    <t xml:space="preserve">7.1</t>
  </si>
  <si>
    <t xml:space="preserve">Físicos</t>
  </si>
  <si>
    <t xml:space="preserve">Perímetros de seguridad física</t>
  </si>
  <si>
    <t xml:space="preserve">mp.if.1</t>
  </si>
  <si>
    <t xml:space="preserve">7.2</t>
  </si>
  <si>
    <t xml:space="preserve">Controles físicos de entrada</t>
  </si>
  <si>
    <t xml:space="preserve">mp.if.1, mp.if.2</t>
  </si>
  <si>
    <t xml:space="preserve">7.3</t>
  </si>
  <si>
    <t xml:space="preserve">Seguridad de oficinas, despachos y recursos</t>
  </si>
  <si>
    <t xml:space="preserve">7.4</t>
  </si>
  <si>
    <t xml:space="preserve">Monitorización de la seguridad física</t>
  </si>
  <si>
    <t xml:space="preserve">7.5</t>
  </si>
  <si>
    <t xml:space="preserve">Protección contra las amenazas físicas y ambientales</t>
  </si>
  <si>
    <t xml:space="preserve">mp.if.5, mp.if.6</t>
  </si>
  <si>
    <t xml:space="preserve">7.6</t>
  </si>
  <si>
    <t xml:space="preserve">Trabajo en áreas seguras</t>
  </si>
  <si>
    <t xml:space="preserve">7.7</t>
  </si>
  <si>
    <t xml:space="preserve">Puesto de trabajo despejado y pantalla limpia</t>
  </si>
  <si>
    <t xml:space="preserve">mp.eq.1</t>
  </si>
  <si>
    <t xml:space="preserve">7.8</t>
  </si>
  <si>
    <t xml:space="preserve">Emplazamiento y protección de los equipos</t>
  </si>
  <si>
    <t xml:space="preserve">7.9</t>
  </si>
  <si>
    <t xml:space="preserve">Seguridad de los activos fuera de las instalaciones</t>
  </si>
  <si>
    <t xml:space="preserve">7.10</t>
  </si>
  <si>
    <t xml:space="preserve">Soportes de almacenamiento</t>
  </si>
  <si>
    <t xml:space="preserve">mp.si.1 a mp.si.5</t>
  </si>
  <si>
    <t xml:space="preserve">7.11</t>
  </si>
  <si>
    <t xml:space="preserve">Servicios de suministro</t>
  </si>
  <si>
    <t xml:space="preserve">mp.if.4</t>
  </si>
  <si>
    <t xml:space="preserve">7.12</t>
  </si>
  <si>
    <t xml:space="preserve">Seguridad del cableado</t>
  </si>
  <si>
    <t xml:space="preserve">7.13</t>
  </si>
  <si>
    <t xml:space="preserve">Mantenimiento de los equipos</t>
  </si>
  <si>
    <t xml:space="preserve">7.14</t>
  </si>
  <si>
    <t xml:space="preserve">Eliminación o reutilización segura de los equipos</t>
  </si>
  <si>
    <t xml:space="preserve">mp.si.5</t>
  </si>
  <si>
    <t xml:space="preserve">8.1</t>
  </si>
  <si>
    <t xml:space="preserve">Tecnológicos</t>
  </si>
  <si>
    <t xml:space="preserve">Dispositivos finales de usuario</t>
  </si>
  <si>
    <t xml:space="preserve">mp.eq.3</t>
  </si>
  <si>
    <t xml:space="preserve">8.2</t>
  </si>
  <si>
    <t xml:space="preserve">Derechos de acceso privilegiados</t>
  </si>
  <si>
    <t xml:space="preserve">8.3</t>
  </si>
  <si>
    <t xml:space="preserve">Restricción del acceso a la información</t>
  </si>
  <si>
    <t xml:space="preserve">8.4</t>
  </si>
  <si>
    <t xml:space="preserve">Acceso al código fuente</t>
  </si>
  <si>
    <t xml:space="preserve">8.5</t>
  </si>
  <si>
    <t xml:space="preserve">Autenticación segura</t>
  </si>
  <si>
    <t xml:space="preserve">op.acc.6</t>
  </si>
  <si>
    <t xml:space="preserve">8.6</t>
  </si>
  <si>
    <t xml:space="preserve">Gestión de capacidades</t>
  </si>
  <si>
    <t xml:space="preserve">op.pl.4</t>
  </si>
  <si>
    <t xml:space="preserve">8.7</t>
  </si>
  <si>
    <t xml:space="preserve">Protección contra el código malicioso</t>
  </si>
  <si>
    <t xml:space="preserve">op.exp.6</t>
  </si>
  <si>
    <t xml:space="preserve">8.8</t>
  </si>
  <si>
    <t xml:space="preserve">Gestión de las vulnerabilidades técnicas</t>
  </si>
  <si>
    <t xml:space="preserve">op.exp.4</t>
  </si>
  <si>
    <t xml:space="preserve">8.9</t>
  </si>
  <si>
    <t xml:space="preserve">Gestión de la configuración</t>
  </si>
  <si>
    <t xml:space="preserve">op.exp.2, op.exp.3</t>
  </si>
  <si>
    <t xml:space="preserve">8.10</t>
  </si>
  <si>
    <t xml:space="preserve">Eliminación de la información</t>
  </si>
  <si>
    <t xml:space="preserve">8.11</t>
  </si>
  <si>
    <t xml:space="preserve">Enmascaramiento de datos</t>
  </si>
  <si>
    <t xml:space="preserve">8.12</t>
  </si>
  <si>
    <t xml:space="preserve">Prevención de fuga de datos</t>
  </si>
  <si>
    <t xml:space="preserve">8.13</t>
  </si>
  <si>
    <t xml:space="preserve">Copias de seguridad de la información</t>
  </si>
  <si>
    <t xml:space="preserve">mp.info.6</t>
  </si>
  <si>
    <t xml:space="preserve">8.14</t>
  </si>
  <si>
    <t xml:space="preserve">Redundancia de los recursos de tratamiento de la información</t>
  </si>
  <si>
    <t xml:space="preserve">8.15</t>
  </si>
  <si>
    <t xml:space="preserve">Registro de eventos</t>
  </si>
  <si>
    <t xml:space="preserve">op.exp.8</t>
  </si>
  <si>
    <t xml:space="preserve">8.16</t>
  </si>
  <si>
    <t xml:space="preserve">Actividades de seguimiento (monitorización)</t>
  </si>
  <si>
    <t xml:space="preserve">op.mon.1, op.mon.3</t>
  </si>
  <si>
    <t xml:space="preserve">8.17</t>
  </si>
  <si>
    <t xml:space="preserve">Sincronización del reloj</t>
  </si>
  <si>
    <t xml:space="preserve">op.exp.8.r2</t>
  </si>
  <si>
    <t xml:space="preserve">8.18</t>
  </si>
  <si>
    <t xml:space="preserve">Uso de programas de utilidad con privilegios</t>
  </si>
  <si>
    <t xml:space="preserve">8.19</t>
  </si>
  <si>
    <t xml:space="preserve">Instalación de software en sistemas en producción</t>
  </si>
  <si>
    <t xml:space="preserve">8.20</t>
  </si>
  <si>
    <t xml:space="preserve">Seguridad de redes</t>
  </si>
  <si>
    <t xml:space="preserve">mp.com.1</t>
  </si>
  <si>
    <t xml:space="preserve">8.21</t>
  </si>
  <si>
    <t xml:space="preserve">Seguridad de los servicios de red</t>
  </si>
  <si>
    <t xml:space="preserve">8.22</t>
  </si>
  <si>
    <t xml:space="preserve">Segregación de redes</t>
  </si>
  <si>
    <t xml:space="preserve">mp.com.4</t>
  </si>
  <si>
    <t xml:space="preserve">8.23</t>
  </si>
  <si>
    <t xml:space="preserve">Filtrado web</t>
  </si>
  <si>
    <t xml:space="preserve">mp.s.3</t>
  </si>
  <si>
    <t xml:space="preserve">8.24</t>
  </si>
  <si>
    <t xml:space="preserve">Uso de la criptografía</t>
  </si>
  <si>
    <t xml:space="preserve">op.exp.10, mp.com.2, mp.si.2</t>
  </si>
  <si>
    <t xml:space="preserve">8.25</t>
  </si>
  <si>
    <t xml:space="preserve">Ciclo de vida de desarrollo seguro</t>
  </si>
  <si>
    <t xml:space="preserve">mp.sw.1</t>
  </si>
  <si>
    <t xml:space="preserve">8.26</t>
  </si>
  <si>
    <t xml:space="preserve">Requisitos de seguridad de las aplicaciones</t>
  </si>
  <si>
    <t xml:space="preserve">8.27</t>
  </si>
  <si>
    <t xml:space="preserve">Arquitectura de sistemas seguros y principios de ingeniería</t>
  </si>
  <si>
    <t xml:space="preserve">8.28</t>
  </si>
  <si>
    <t xml:space="preserve">Codificación segura</t>
  </si>
  <si>
    <t xml:space="preserve">8.29</t>
  </si>
  <si>
    <t xml:space="preserve">Pruebas de seguridad en el desarrollo y la aceptación</t>
  </si>
  <si>
    <t xml:space="preserve">mp.sw.2</t>
  </si>
  <si>
    <t xml:space="preserve">8.30</t>
  </si>
  <si>
    <t xml:space="preserve">Desarrollo externalizado</t>
  </si>
  <si>
    <t xml:space="preserve">No</t>
  </si>
  <si>
    <t xml:space="preserve">Todo el desarrollo de software se realiza con personal propio; no hay desarrollo externalizado. Se revisará si se contrata desarrollo a terceros.</t>
  </si>
  <si>
    <t xml:space="preserve">No aplica</t>
  </si>
  <si>
    <t xml:space="preserve">Responsable de Desarrollo</t>
  </si>
  <si>
    <t xml:space="preserve">8.31</t>
  </si>
  <si>
    <t xml:space="preserve">Separación de los entornos de desarrollo, prueba y producción</t>
  </si>
  <si>
    <t xml:space="preserve">8.32</t>
  </si>
  <si>
    <t xml:space="preserve">Gestión de cambios</t>
  </si>
  <si>
    <t xml:space="preserve">op.exp.5</t>
  </si>
  <si>
    <t xml:space="preserve">8.33</t>
  </si>
  <si>
    <t xml:space="preserve">Información de prueba</t>
  </si>
  <si>
    <t xml:space="preserve">mp.sw.1.r4</t>
  </si>
  <si>
    <t xml:space="preserve">8.34</t>
  </si>
  <si>
    <t xml:space="preserve">Protección de los sistemas de información durante las pruebas de auditoría</t>
  </si>
  <si>
    <t xml:space="preserve">Resumen de la Declaración de Aplicabilidad</t>
  </si>
  <si>
    <t xml:space="preserve">Indicador</t>
  </si>
  <si>
    <t xml:space="preserve">Valor</t>
  </si>
  <si>
    <t xml:space="preserve">Controles del Anexo A</t>
  </si>
  <si>
    <t xml:space="preserve">Controles aplicables</t>
  </si>
  <si>
    <t xml:space="preserve">Controles excluidos</t>
  </si>
  <si>
    <t xml:space="preserve">Pendientes de decidir</t>
  </si>
  <si>
    <t xml:space="preserve">Aplicables implantados</t>
  </si>
  <si>
    <t xml:space="preserve">Aplicables parcialmente implantados</t>
  </si>
  <si>
    <t xml:space="preserve">Aplicables planificados o no implantados</t>
  </si>
  <si>
    <t xml:space="preserve">% de implantación (sobre aplicables)</t>
  </si>
  <si>
    <t xml:space="preserve">Filas con incidencias de validación</t>
  </si>
  <si>
    <t xml:space="preserve">Aplicables · Organizacionales</t>
  </si>
  <si>
    <t xml:space="preserve">Aplicables · Personas</t>
  </si>
  <si>
    <t xml:space="preserve">Aplicables · Físicos</t>
  </si>
  <si>
    <t xml:space="preserve">Aplicables · Tecnológicos</t>
  </si>
  <si>
    <t xml:space="preserve">Aprobación de la Declaración de Aplicabilidad</t>
  </si>
  <si>
    <t xml:space="preserve">Campo</t>
  </si>
  <si>
    <t xml:space="preserve">Versión</t>
  </si>
  <si>
    <t xml:space="preserve">1.0</t>
  </si>
  <si>
    <t xml:space="preserve">Basada en la evaluación de riesgos de fecha</t>
  </si>
  <si>
    <t xml:space="preserve">[dd/mm/aaaa]</t>
  </si>
  <si>
    <t xml:space="preserve">Aprobada por</t>
  </si>
  <si>
    <t xml:space="preserve">[Comité de Seguridad / Dirección]</t>
  </si>
  <si>
    <t xml:space="preserve">Fecha de aprobación</t>
  </si>
  <si>
    <t xml:space="preserve">Próxima revisión</t>
  </si>
  <si>
    <t xml:space="preserve">[Tras cada evaluación de riesgos o cambio significativo]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</si>
</sst>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B3B47"/>
      <name val="Arial"/>
      <family val="0"/>
      <charset val="1"/>
    </font>
    <font>
      <sz val="10"/>
      <color rgb="FF5F6B70"/>
      <name val="Arial"/>
      <family val="0"/>
      <charset val="1"/>
    </font>
    <font>
      <b val="true"/>
      <sz val="12"/>
      <color rgb="FF0B3B47"/>
      <name val="Arial"/>
      <family val="0"/>
      <charset val="1"/>
    </font>
    <font>
      <sz val="10"/>
      <name val="Arial"/>
      <family val="0"/>
      <charset val="1"/>
    </font>
    <font>
      <sz val="8"/>
      <color rgb="FF8A979B"/>
      <name val="Arial"/>
      <family val="0"/>
      <charset val="1"/>
    </font>
    <font>
      <b val="true"/>
      <sz val="14"/>
      <color rgb="FF0B3B47"/>
      <name val="Arial"/>
      <family val="0"/>
      <charset val="1"/>
    </font>
    <font>
      <sz val="9"/>
      <color rgb="FF5F6B7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b val="true"/>
      <sz val="13"/>
      <color rgb="FF0B3B47"/>
      <name val="Arial"/>
      <family val="0"/>
      <charset val="1"/>
    </font>
    <font>
      <sz val="10"/>
      <color rgb="FF1E2A2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9E5"/>
        <bgColor rgb="FFF5F8F9"/>
      </patternFill>
    </fill>
    <fill>
      <patternFill patternType="solid">
        <fgColor rgb="FFEEF1F2"/>
        <bgColor rgb="FFF5F8F9"/>
      </patternFill>
    </fill>
    <fill>
      <patternFill patternType="solid">
        <fgColor rgb="FFE6FBF9"/>
        <bgColor rgb="FFF5F8F9"/>
      </patternFill>
    </fill>
    <fill>
      <patternFill patternType="solid">
        <fgColor rgb="FF0B3B47"/>
        <bgColor rgb="FF1E2A2E"/>
      </patternFill>
    </fill>
    <fill>
      <patternFill patternType="solid">
        <fgColor rgb="FFF5F8F9"/>
        <bgColor rgb="FFEEF1F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0D8CC"/>
      </bottom>
      <diagonal/>
    </border>
    <border diagonalUp="false" diagonalDown="false">
      <left style="thin">
        <color rgb="FFB8C4C8"/>
      </left>
      <right style="thin">
        <color rgb="FFB8C4C8"/>
      </right>
      <top style="thin">
        <color rgb="FFB8C4C8"/>
      </top>
      <bottom style="thin">
        <color rgb="FFB8C4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2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0B3B47"/>
          <bgColor rgb="FF000000"/>
        </patternFill>
      </fill>
    </dxf>
    <dxf>
      <fill>
        <patternFill patternType="solid">
          <fgColor rgb="FFE6FBF9"/>
          <bgColor rgb="FF000000"/>
        </patternFill>
      </fill>
    </dxf>
    <dxf>
      <fill>
        <patternFill patternType="solid">
          <fgColor rgb="FFF5F8F9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9E5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EEF1F2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EEF1F2"/>
        </patternFill>
      </fill>
    </dxf>
    <dxf>
      <fill>
        <patternFill>
          <bgColor rgb="FFFFEB9C"/>
        </patternFill>
      </fill>
    </dxf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4C8"/>
      <rgbColor rgb="FF808080"/>
      <rgbColor rgb="FF9999FF"/>
      <rgbColor rgb="FF993366"/>
      <rgbColor rgb="FFFFF9E5"/>
      <rgbColor rgb="FFE6FBF9"/>
      <rgbColor rgb="FF660066"/>
      <rgbColor rgb="FFFF8080"/>
      <rgbColor rgb="FF0066CC"/>
      <rgbColor rgb="FFF5F8F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D8CC"/>
      <rgbColor rgb="FFEEF1F2"/>
      <rgbColor rgb="FFC6EFCE"/>
      <rgbColor rgb="FFFFEB9C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F6B70"/>
      <rgbColor rgb="FF8A979B"/>
      <rgbColor rgb="FF0B3B47"/>
      <rgbColor rgb="FF339966"/>
      <rgbColor rgb="FF003300"/>
      <rgbColor rgb="FF333300"/>
      <rgbColor rgb="FF993300"/>
      <rgbColor rgb="FF993366"/>
      <rgbColor rgb="FF333399"/>
      <rgbColor rgb="FF1E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45" hidden="false" customHeight="true" outlineLevel="0" collapsed="false">
      <c r="B6" s="4" t="s">
        <v>3</v>
      </c>
    </row>
    <row r="7" customFormat="false" ht="30" hidden="false" customHeight="true" outlineLevel="0" collapsed="false">
      <c r="B7" s="4" t="s">
        <v>4</v>
      </c>
    </row>
    <row r="8" customFormat="false" ht="30" hidden="false" customHeight="true" outlineLevel="0" collapsed="false">
      <c r="B8" s="4" t="s">
        <v>5</v>
      </c>
    </row>
    <row r="9" customFormat="false" ht="30" hidden="false" customHeight="true" outlineLevel="0" collapsed="false">
      <c r="B9" s="4" t="s">
        <v>6</v>
      </c>
    </row>
    <row r="10" customFormat="false" ht="30" hidden="false" customHeight="true" outlineLevel="0" collapsed="false">
      <c r="B10" s="4" t="s">
        <v>7</v>
      </c>
    </row>
    <row r="11" customFormat="false" ht="30" hidden="false" customHeight="true" outlineLevel="0" collapsed="false">
      <c r="B11" s="4" t="s">
        <v>8</v>
      </c>
    </row>
    <row r="12" customFormat="false" ht="30" hidden="false" customHeight="true" outlineLevel="0" collapsed="false">
      <c r="B12" s="4" t="s">
        <v>9</v>
      </c>
    </row>
    <row r="13" customFormat="false" ht="15" hidden="false" customHeight="true" outlineLevel="0" collapsed="false">
      <c r="B13" s="4" t="s">
        <v>10</v>
      </c>
    </row>
    <row r="15" customFormat="false" ht="15" hidden="false" customHeight="false" outlineLevel="0" collapsed="false">
      <c r="B15" s="3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6" t="s">
        <v>13</v>
      </c>
    </row>
    <row r="18" customFormat="false" ht="15" hidden="false" customHeight="false" outlineLevel="0" collapsed="false">
      <c r="B18" s="7" t="s">
        <v>14</v>
      </c>
    </row>
    <row r="20" customFormat="false" ht="15" hidden="false" customHeight="false" outlineLevel="0" collapsed="false">
      <c r="B20" s="8" t="s">
        <v>15</v>
      </c>
    </row>
    <row r="21" customFormat="false" ht="15" hidden="false" customHeight="false" outlineLevel="0" collapsed="false">
      <c r="B21" s="8" t="s">
        <v>16</v>
      </c>
    </row>
    <row r="22" customFormat="false" ht="15" hidden="false" customHeight="false" outlineLevel="0" collapsed="false">
      <c r="B22" s="8" t="s">
        <v>17</v>
      </c>
    </row>
    <row r="23" customFormat="false" ht="15" hidden="false" customHeight="false" outlineLevel="0" collapsed="false">
      <c r="B23" s="8" t="s">
        <v>18</v>
      </c>
    </row>
    <row r="25" customFormat="false" ht="15" hidden="false" customHeight="false" outlineLevel="0" collapsed="false">
      <c r="B25" s="9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46"/>
    <col collapsed="false" customWidth="true" hidden="false" outlineLevel="0" max="4" min="4" style="0" width="7"/>
    <col collapsed="false" customWidth="true" hidden="false" outlineLevel="0" max="5" min="5" style="0" width="10"/>
    <col collapsed="false" customWidth="true" hidden="false" outlineLevel="0" max="8" min="6" style="0" width="11"/>
    <col collapsed="false" customWidth="true" hidden="false" outlineLevel="0" max="9" min="9" style="0" width="12"/>
    <col collapsed="false" customWidth="true" hidden="false" outlineLevel="0" max="10" min="10" style="0" width="34"/>
    <col collapsed="false" customWidth="true" hidden="false" outlineLevel="0" max="11" min="11" style="0" width="15"/>
    <col collapsed="false" customWidth="true" hidden="false" outlineLevel="0" max="12" min="12" style="0" width="40"/>
    <col collapsed="false" customWidth="true" hidden="false" outlineLevel="0" max="13" min="13" style="0" width="14"/>
    <col collapsed="false" customWidth="true" hidden="false" outlineLevel="0" max="14" min="14" style="0" width="16"/>
    <col collapsed="false" customWidth="true" hidden="false" outlineLevel="0" max="15" min="15" style="0" width="18"/>
    <col collapsed="false" customWidth="true" hidden="false" outlineLevel="0" max="16" min="16" style="0" width="24"/>
    <col collapsed="false" customWidth="true" hidden="false" outlineLevel="0" max="17" min="17" style="0" width="22"/>
  </cols>
  <sheetData>
    <row r="1" customFormat="false" ht="17.35" hidden="false" customHeight="false" outlineLevel="0" collapsed="false">
      <c r="A1" s="10" t="s">
        <v>20</v>
      </c>
    </row>
    <row r="2" customFormat="false" ht="15" hidden="false" customHeight="false" outlineLevel="0" collapsed="false">
      <c r="A2" s="11" t="s">
        <v>21</v>
      </c>
    </row>
    <row r="4" customFormat="false" ht="63.75" hidden="false" customHeight="true" outlineLevel="0" collapsed="false">
      <c r="A4" s="12" t="s">
        <v>22</v>
      </c>
      <c r="B4" s="12" t="s">
        <v>23</v>
      </c>
      <c r="C4" s="12" t="s">
        <v>24</v>
      </c>
      <c r="D4" s="12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2" t="s">
        <v>30</v>
      </c>
      <c r="J4" s="12" t="s">
        <v>31</v>
      </c>
      <c r="K4" s="12" t="s">
        <v>32</v>
      </c>
      <c r="L4" s="12" t="s">
        <v>33</v>
      </c>
      <c r="M4" s="12" t="s">
        <v>34</v>
      </c>
      <c r="N4" s="12" t="s">
        <v>35</v>
      </c>
      <c r="O4" s="12" t="s">
        <v>36</v>
      </c>
      <c r="P4" s="12" t="s">
        <v>37</v>
      </c>
      <c r="Q4" s="12" t="s">
        <v>38</v>
      </c>
    </row>
    <row r="5" customFormat="false" ht="22.35" hidden="false" customHeight="false" outlineLevel="0" collapsed="false">
      <c r="A5" s="13" t="s">
        <v>39</v>
      </c>
      <c r="B5" s="13" t="s">
        <v>40</v>
      </c>
      <c r="C5" s="13" t="s">
        <v>41</v>
      </c>
      <c r="D5" s="14"/>
      <c r="E5" s="14" t="s">
        <v>42</v>
      </c>
      <c r="F5" s="14" t="s">
        <v>43</v>
      </c>
      <c r="G5" s="14" t="s">
        <v>43</v>
      </c>
      <c r="H5" s="14" t="s">
        <v>43</v>
      </c>
      <c r="I5" s="14"/>
      <c r="J5" s="13"/>
      <c r="K5" s="13" t="s">
        <v>44</v>
      </c>
      <c r="L5" s="13" t="s">
        <v>45</v>
      </c>
      <c r="M5" s="13" t="s">
        <v>46</v>
      </c>
      <c r="N5" s="13" t="s">
        <v>47</v>
      </c>
      <c r="O5" s="13" t="s">
        <v>48</v>
      </c>
      <c r="P5" s="13"/>
      <c r="Q5" s="15" t="str">
        <f aca="false">IF(E5="","Pendiente",IF(AND(E5="Sí",COUNTIF(F5:I5,"X")=0),"Falta motivo de inclusión",IF(AND(E5="No",J5=""),"Falta justificación de exclusión",IF(AND(E5="Sí",OR(K5="",K5="No aplica")),"Falta estado de implantación","OK"))))</f>
        <v>OK</v>
      </c>
    </row>
    <row r="6" customFormat="false" ht="15" hidden="false" customHeight="false" outlineLevel="0" collapsed="false">
      <c r="A6" s="16" t="s">
        <v>49</v>
      </c>
      <c r="B6" s="16" t="s">
        <v>40</v>
      </c>
      <c r="C6" s="16" t="s">
        <v>50</v>
      </c>
      <c r="D6" s="17"/>
      <c r="E6" s="18"/>
      <c r="F6" s="18"/>
      <c r="G6" s="18"/>
      <c r="H6" s="18"/>
      <c r="I6" s="18"/>
      <c r="J6" s="19"/>
      <c r="K6" s="19"/>
      <c r="L6" s="19"/>
      <c r="M6" s="19"/>
      <c r="N6" s="19"/>
      <c r="O6" s="16"/>
      <c r="P6" s="19"/>
      <c r="Q6" s="20" t="str">
        <f aca="false">IF(E6="","Pendiente",IF(AND(E6="Sí",COUNTIF(F6:I6,"X")=0),"Falta motivo de inclusión",IF(AND(E6="No",J6=""),"Falta justificación de exclusión",IF(AND(E6="Sí",OR(K6="",K6="No aplica")),"Falta estado de implantación","OK"))))</f>
        <v>Pendiente</v>
      </c>
    </row>
    <row r="7" customFormat="false" ht="15" hidden="false" customHeight="false" outlineLevel="0" collapsed="false">
      <c r="A7" s="16" t="s">
        <v>51</v>
      </c>
      <c r="B7" s="16" t="s">
        <v>40</v>
      </c>
      <c r="C7" s="16" t="s">
        <v>52</v>
      </c>
      <c r="D7" s="17"/>
      <c r="E7" s="18"/>
      <c r="F7" s="18"/>
      <c r="G7" s="18"/>
      <c r="H7" s="18"/>
      <c r="I7" s="18"/>
      <c r="J7" s="19"/>
      <c r="K7" s="19"/>
      <c r="L7" s="19"/>
      <c r="M7" s="19"/>
      <c r="N7" s="19"/>
      <c r="O7" s="16"/>
      <c r="P7" s="19"/>
      <c r="Q7" s="20" t="str">
        <f aca="false">IF(E7="","Pendiente",IF(AND(E7="Sí",COUNTIF(F7:I7,"X")=0),"Falta motivo de inclusión",IF(AND(E7="No",J7=""),"Falta justificación de exclusión",IF(AND(E7="Sí",OR(K7="",K7="No aplica")),"Falta estado de implantación","OK"))))</f>
        <v>Pendiente</v>
      </c>
    </row>
    <row r="8" customFormat="false" ht="15" hidden="false" customHeight="false" outlineLevel="0" collapsed="false">
      <c r="A8" s="16" t="s">
        <v>53</v>
      </c>
      <c r="B8" s="16" t="s">
        <v>40</v>
      </c>
      <c r="C8" s="16" t="s">
        <v>54</v>
      </c>
      <c r="D8" s="17"/>
      <c r="E8" s="18"/>
      <c r="F8" s="18"/>
      <c r="G8" s="18"/>
      <c r="H8" s="18"/>
      <c r="I8" s="18"/>
      <c r="J8" s="19"/>
      <c r="K8" s="19"/>
      <c r="L8" s="19"/>
      <c r="M8" s="19"/>
      <c r="N8" s="19"/>
      <c r="O8" s="16"/>
      <c r="P8" s="19"/>
      <c r="Q8" s="20" t="str">
        <f aca="false">IF(E8="","Pendiente",IF(AND(E8="Sí",COUNTIF(F8:I8,"X")=0),"Falta motivo de inclusión",IF(AND(E8="No",J8=""),"Falta justificación de exclusión",IF(AND(E8="Sí",OR(K8="",K8="No aplica")),"Falta estado de implantación","OK"))))</f>
        <v>Pendiente</v>
      </c>
    </row>
    <row r="9" customFormat="false" ht="15" hidden="false" customHeight="false" outlineLevel="0" collapsed="false">
      <c r="A9" s="16" t="s">
        <v>55</v>
      </c>
      <c r="B9" s="16" t="s">
        <v>40</v>
      </c>
      <c r="C9" s="16" t="s">
        <v>56</v>
      </c>
      <c r="D9" s="17"/>
      <c r="E9" s="18"/>
      <c r="F9" s="18"/>
      <c r="G9" s="18"/>
      <c r="H9" s="18"/>
      <c r="I9" s="18"/>
      <c r="J9" s="19"/>
      <c r="K9" s="19"/>
      <c r="L9" s="19"/>
      <c r="M9" s="19"/>
      <c r="N9" s="19"/>
      <c r="O9" s="16"/>
      <c r="P9" s="19"/>
      <c r="Q9" s="20" t="str">
        <f aca="false">IF(E9="","Pendiente",IF(AND(E9="Sí",COUNTIF(F9:I9,"X")=0),"Falta motivo de inclusión",IF(AND(E9="No",J9=""),"Falta justificación de exclusión",IF(AND(E9="Sí",OR(K9="",K9="No aplica")),"Falta estado de implantación","OK"))))</f>
        <v>Pendiente</v>
      </c>
    </row>
    <row r="10" customFormat="false" ht="15" hidden="false" customHeight="false" outlineLevel="0" collapsed="false">
      <c r="A10" s="16" t="s">
        <v>57</v>
      </c>
      <c r="B10" s="16" t="s">
        <v>40</v>
      </c>
      <c r="C10" s="16" t="s">
        <v>58</v>
      </c>
      <c r="D10" s="17"/>
      <c r="E10" s="18"/>
      <c r="F10" s="18"/>
      <c r="G10" s="18"/>
      <c r="H10" s="18"/>
      <c r="I10" s="18"/>
      <c r="J10" s="19"/>
      <c r="K10" s="19"/>
      <c r="L10" s="19"/>
      <c r="M10" s="19"/>
      <c r="N10" s="19"/>
      <c r="O10" s="16"/>
      <c r="P10" s="19"/>
      <c r="Q10" s="20" t="str">
        <f aca="false">IF(E10="","Pendiente",IF(AND(E10="Sí",COUNTIF(F10:I10,"X")=0),"Falta motivo de inclusión",IF(AND(E10="No",J10=""),"Falta justificación de exclusión",IF(AND(E10="Sí",OR(K10="",K10="No aplica")),"Falta estado de implantación","OK"))))</f>
        <v>Pendiente</v>
      </c>
    </row>
    <row r="11" customFormat="false" ht="15" hidden="false" customHeight="false" outlineLevel="0" collapsed="false">
      <c r="A11" s="16" t="s">
        <v>59</v>
      </c>
      <c r="B11" s="16" t="s">
        <v>40</v>
      </c>
      <c r="C11" s="16" t="s">
        <v>60</v>
      </c>
      <c r="D11" s="17" t="s">
        <v>42</v>
      </c>
      <c r="E11" s="18"/>
      <c r="F11" s="18"/>
      <c r="G11" s="18"/>
      <c r="H11" s="18"/>
      <c r="I11" s="18"/>
      <c r="J11" s="19"/>
      <c r="K11" s="19"/>
      <c r="L11" s="19"/>
      <c r="M11" s="19"/>
      <c r="N11" s="19"/>
      <c r="O11" s="16"/>
      <c r="P11" s="19"/>
      <c r="Q11" s="20" t="str">
        <f aca="false">IF(E11="","Pendiente",IF(AND(E11="Sí",COUNTIF(F11:I11,"X")=0),"Falta motivo de inclusión",IF(AND(E11="No",J11=""),"Falta justificación de exclusión",IF(AND(E11="Sí",OR(K11="",K11="No aplica")),"Falta estado de implantación","OK"))))</f>
        <v>Pendiente</v>
      </c>
    </row>
    <row r="12" customFormat="false" ht="15" hidden="false" customHeight="false" outlineLevel="0" collapsed="false">
      <c r="A12" s="16" t="s">
        <v>61</v>
      </c>
      <c r="B12" s="16" t="s">
        <v>40</v>
      </c>
      <c r="C12" s="16" t="s">
        <v>62</v>
      </c>
      <c r="D12" s="17"/>
      <c r="E12" s="18"/>
      <c r="F12" s="18"/>
      <c r="G12" s="18"/>
      <c r="H12" s="18"/>
      <c r="I12" s="18"/>
      <c r="J12" s="19"/>
      <c r="K12" s="19"/>
      <c r="L12" s="19"/>
      <c r="M12" s="19"/>
      <c r="N12" s="19"/>
      <c r="O12" s="16"/>
      <c r="P12" s="19"/>
      <c r="Q12" s="20" t="str">
        <f aca="false">IF(E12="","Pendiente",IF(AND(E12="Sí",COUNTIF(F12:I12,"X")=0),"Falta motivo de inclusión",IF(AND(E12="No",J12=""),"Falta justificación de exclusión",IF(AND(E12="Sí",OR(K12="",K12="No aplica")),"Falta estado de implantación","OK"))))</f>
        <v>Pendiente</v>
      </c>
    </row>
    <row r="13" customFormat="false" ht="15" hidden="false" customHeight="false" outlineLevel="0" collapsed="false">
      <c r="A13" s="16" t="s">
        <v>63</v>
      </c>
      <c r="B13" s="16" t="s">
        <v>40</v>
      </c>
      <c r="C13" s="16" t="s">
        <v>64</v>
      </c>
      <c r="D13" s="17"/>
      <c r="E13" s="18"/>
      <c r="F13" s="18"/>
      <c r="G13" s="18"/>
      <c r="H13" s="18"/>
      <c r="I13" s="18"/>
      <c r="J13" s="19"/>
      <c r="K13" s="19"/>
      <c r="L13" s="19"/>
      <c r="M13" s="19"/>
      <c r="N13" s="19"/>
      <c r="O13" s="16" t="s">
        <v>65</v>
      </c>
      <c r="P13" s="19"/>
      <c r="Q13" s="20" t="str">
        <f aca="false">IF(E13="","Pendiente",IF(AND(E13="Sí",COUNTIF(F13:I13,"X")=0),"Falta motivo de inclusión",IF(AND(E13="No",J13=""),"Falta justificación de exclusión",IF(AND(E13="Sí",OR(K13="",K13="No aplica")),"Falta estado de implantación","OK"))))</f>
        <v>Pendiente</v>
      </c>
    </row>
    <row r="14" customFormat="false" ht="15" hidden="false" customHeight="false" outlineLevel="0" collapsed="false">
      <c r="A14" s="16" t="s">
        <v>66</v>
      </c>
      <c r="B14" s="16" t="s">
        <v>40</v>
      </c>
      <c r="C14" s="16" t="s">
        <v>67</v>
      </c>
      <c r="D14" s="17"/>
      <c r="E14" s="18"/>
      <c r="F14" s="18"/>
      <c r="G14" s="18"/>
      <c r="H14" s="18"/>
      <c r="I14" s="18"/>
      <c r="J14" s="19"/>
      <c r="K14" s="19"/>
      <c r="L14" s="19"/>
      <c r="M14" s="19"/>
      <c r="N14" s="19"/>
      <c r="O14" s="16" t="s">
        <v>68</v>
      </c>
      <c r="P14" s="19"/>
      <c r="Q14" s="20" t="str">
        <f aca="false">IF(E14="","Pendiente",IF(AND(E14="Sí",COUNTIF(F14:I14,"X")=0),"Falta motivo de inclusión",IF(AND(E14="No",J14=""),"Falta justificación de exclusión",IF(AND(E14="Sí",OR(K14="",K14="No aplica")),"Falta estado de implantación","OK"))))</f>
        <v>Pendiente</v>
      </c>
    </row>
    <row r="15" customFormat="false" ht="15" hidden="false" customHeight="false" outlineLevel="0" collapsed="false">
      <c r="A15" s="16" t="s">
        <v>69</v>
      </c>
      <c r="B15" s="16" t="s">
        <v>40</v>
      </c>
      <c r="C15" s="16" t="s">
        <v>70</v>
      </c>
      <c r="D15" s="17"/>
      <c r="E15" s="18"/>
      <c r="F15" s="18"/>
      <c r="G15" s="18"/>
      <c r="H15" s="18"/>
      <c r="I15" s="18"/>
      <c r="J15" s="19"/>
      <c r="K15" s="19"/>
      <c r="L15" s="19"/>
      <c r="M15" s="19"/>
      <c r="N15" s="19"/>
      <c r="O15" s="16"/>
      <c r="P15" s="19"/>
      <c r="Q15" s="20" t="str">
        <f aca="false">IF(E15="","Pendiente",IF(AND(E15="Sí",COUNTIF(F15:I15,"X")=0),"Falta motivo de inclusión",IF(AND(E15="No",J15=""),"Falta justificación de exclusión",IF(AND(E15="Sí",OR(K15="",K15="No aplica")),"Falta estado de implantación","OK"))))</f>
        <v>Pendiente</v>
      </c>
    </row>
    <row r="16" customFormat="false" ht="15" hidden="false" customHeight="false" outlineLevel="0" collapsed="false">
      <c r="A16" s="16" t="s">
        <v>71</v>
      </c>
      <c r="B16" s="16" t="s">
        <v>40</v>
      </c>
      <c r="C16" s="16" t="s">
        <v>72</v>
      </c>
      <c r="D16" s="17"/>
      <c r="E16" s="18"/>
      <c r="F16" s="18"/>
      <c r="G16" s="18"/>
      <c r="H16" s="18"/>
      <c r="I16" s="18"/>
      <c r="J16" s="19"/>
      <c r="K16" s="19"/>
      <c r="L16" s="19"/>
      <c r="M16" s="19"/>
      <c r="N16" s="19"/>
      <c r="O16" s="16" t="s">
        <v>73</v>
      </c>
      <c r="P16" s="19"/>
      <c r="Q16" s="20" t="str">
        <f aca="false">IF(E16="","Pendiente",IF(AND(E16="Sí",COUNTIF(F16:I16,"X")=0),"Falta motivo de inclusión",IF(AND(E16="No",J16=""),"Falta justificación de exclusión",IF(AND(E16="Sí",OR(K16="",K16="No aplica")),"Falta estado de implantación","OK"))))</f>
        <v>Pendiente</v>
      </c>
    </row>
    <row r="17" customFormat="false" ht="15" hidden="false" customHeight="false" outlineLevel="0" collapsed="false">
      <c r="A17" s="16" t="s">
        <v>74</v>
      </c>
      <c r="B17" s="16" t="s">
        <v>40</v>
      </c>
      <c r="C17" s="16" t="s">
        <v>75</v>
      </c>
      <c r="D17" s="17"/>
      <c r="E17" s="18"/>
      <c r="F17" s="18"/>
      <c r="G17" s="18"/>
      <c r="H17" s="18"/>
      <c r="I17" s="18"/>
      <c r="J17" s="19"/>
      <c r="K17" s="19"/>
      <c r="L17" s="19"/>
      <c r="M17" s="19"/>
      <c r="N17" s="19"/>
      <c r="O17" s="16"/>
      <c r="P17" s="19"/>
      <c r="Q17" s="20" t="str">
        <f aca="false">IF(E17="","Pendiente",IF(AND(E17="Sí",COUNTIF(F17:I17,"X")=0),"Falta motivo de inclusión",IF(AND(E17="No",J17=""),"Falta justificación de exclusión",IF(AND(E17="Sí",OR(K17="",K17="No aplica")),"Falta estado de implantación","OK"))))</f>
        <v>Pendiente</v>
      </c>
    </row>
    <row r="18" customFormat="false" ht="15" hidden="false" customHeight="false" outlineLevel="0" collapsed="false">
      <c r="A18" s="16" t="s">
        <v>76</v>
      </c>
      <c r="B18" s="16" t="s">
        <v>40</v>
      </c>
      <c r="C18" s="16" t="s">
        <v>77</v>
      </c>
      <c r="D18" s="17"/>
      <c r="E18" s="18"/>
      <c r="F18" s="18"/>
      <c r="G18" s="18"/>
      <c r="H18" s="18"/>
      <c r="I18" s="18"/>
      <c r="J18" s="19"/>
      <c r="K18" s="19"/>
      <c r="L18" s="19"/>
      <c r="M18" s="19"/>
      <c r="N18" s="19"/>
      <c r="O18" s="16"/>
      <c r="P18" s="19"/>
      <c r="Q18" s="20" t="str">
        <f aca="false">IF(E18="","Pendiente",IF(AND(E18="Sí",COUNTIF(F18:I18,"X")=0),"Falta motivo de inclusión",IF(AND(E18="No",J18=""),"Falta justificación de exclusión",IF(AND(E18="Sí",OR(K18="",K18="No aplica")),"Falta estado de implantación","OK"))))</f>
        <v>Pendiente</v>
      </c>
    </row>
    <row r="19" customFormat="false" ht="15" hidden="false" customHeight="false" outlineLevel="0" collapsed="false">
      <c r="A19" s="16" t="s">
        <v>78</v>
      </c>
      <c r="B19" s="16" t="s">
        <v>40</v>
      </c>
      <c r="C19" s="16" t="s">
        <v>79</v>
      </c>
      <c r="D19" s="17"/>
      <c r="E19" s="18"/>
      <c r="F19" s="18"/>
      <c r="G19" s="18"/>
      <c r="H19" s="18"/>
      <c r="I19" s="18"/>
      <c r="J19" s="19"/>
      <c r="K19" s="19"/>
      <c r="L19" s="19"/>
      <c r="M19" s="19"/>
      <c r="N19" s="19"/>
      <c r="O19" s="16" t="s">
        <v>80</v>
      </c>
      <c r="P19" s="19"/>
      <c r="Q19" s="20" t="str">
        <f aca="false">IF(E19="","Pendiente",IF(AND(E19="Sí",COUNTIF(F19:I19,"X")=0),"Falta motivo de inclusión",IF(AND(E19="No",J19=""),"Falta justificación de exclusión",IF(AND(E19="Sí",OR(K19="",K19="No aplica")),"Falta estado de implantación","OK"))))</f>
        <v>Pendiente</v>
      </c>
    </row>
    <row r="20" customFormat="false" ht="15" hidden="false" customHeight="false" outlineLevel="0" collapsed="false">
      <c r="A20" s="16" t="s">
        <v>81</v>
      </c>
      <c r="B20" s="16" t="s">
        <v>40</v>
      </c>
      <c r="C20" s="16" t="s">
        <v>82</v>
      </c>
      <c r="D20" s="17"/>
      <c r="E20" s="18"/>
      <c r="F20" s="18"/>
      <c r="G20" s="18"/>
      <c r="H20" s="18"/>
      <c r="I20" s="18"/>
      <c r="J20" s="19"/>
      <c r="K20" s="19"/>
      <c r="L20" s="19"/>
      <c r="M20" s="19"/>
      <c r="N20" s="19"/>
      <c r="O20" s="16" t="s">
        <v>83</v>
      </c>
      <c r="P20" s="19"/>
      <c r="Q20" s="20" t="str">
        <f aca="false">IF(E20="","Pendiente",IF(AND(E20="Sí",COUNTIF(F20:I20,"X")=0),"Falta motivo de inclusión",IF(AND(E20="No",J20=""),"Falta justificación de exclusión",IF(AND(E20="Sí",OR(K20="",K20="No aplica")),"Falta estado de implantación","OK"))))</f>
        <v>Pendiente</v>
      </c>
    </row>
    <row r="21" customFormat="false" ht="15" hidden="false" customHeight="false" outlineLevel="0" collapsed="false">
      <c r="A21" s="16" t="s">
        <v>84</v>
      </c>
      <c r="B21" s="16" t="s">
        <v>40</v>
      </c>
      <c r="C21" s="16" t="s">
        <v>85</v>
      </c>
      <c r="D21" s="17"/>
      <c r="E21" s="18"/>
      <c r="F21" s="18"/>
      <c r="G21" s="18"/>
      <c r="H21" s="18"/>
      <c r="I21" s="18"/>
      <c r="J21" s="19"/>
      <c r="K21" s="19"/>
      <c r="L21" s="19"/>
      <c r="M21" s="19"/>
      <c r="N21" s="19"/>
      <c r="O21" s="16" t="s">
        <v>86</v>
      </c>
      <c r="P21" s="19"/>
      <c r="Q21" s="20" t="str">
        <f aca="false">IF(E21="","Pendiente",IF(AND(E21="Sí",COUNTIF(F21:I21,"X")=0),"Falta motivo de inclusión",IF(AND(E21="No",J21=""),"Falta justificación de exclusión",IF(AND(E21="Sí",OR(K21="",K21="No aplica")),"Falta estado de implantación","OK"))))</f>
        <v>Pendiente</v>
      </c>
    </row>
    <row r="22" customFormat="false" ht="15" hidden="false" customHeight="false" outlineLevel="0" collapsed="false">
      <c r="A22" s="16" t="s">
        <v>87</v>
      </c>
      <c r="B22" s="16" t="s">
        <v>40</v>
      </c>
      <c r="C22" s="16" t="s">
        <v>88</v>
      </c>
      <c r="D22" s="17"/>
      <c r="E22" s="18"/>
      <c r="F22" s="18"/>
      <c r="G22" s="18"/>
      <c r="H22" s="18"/>
      <c r="I22" s="18"/>
      <c r="J22" s="19"/>
      <c r="K22" s="19"/>
      <c r="L22" s="19"/>
      <c r="M22" s="19"/>
      <c r="N22" s="19"/>
      <c r="O22" s="16" t="s">
        <v>89</v>
      </c>
      <c r="P22" s="19"/>
      <c r="Q22" s="20" t="str">
        <f aca="false">IF(E22="","Pendiente",IF(AND(E22="Sí",COUNTIF(F22:I22,"X")=0),"Falta motivo de inclusión",IF(AND(E22="No",J22=""),"Falta justificación de exclusión",IF(AND(E22="Sí",OR(K22="",K22="No aplica")),"Falta estado de implantación","OK"))))</f>
        <v>Pendiente</v>
      </c>
    </row>
    <row r="23" customFormat="false" ht="22.35" hidden="false" customHeight="false" outlineLevel="0" collapsed="false">
      <c r="A23" s="16" t="s">
        <v>90</v>
      </c>
      <c r="B23" s="16" t="s">
        <v>40</v>
      </c>
      <c r="C23" s="16" t="s">
        <v>91</v>
      </c>
      <c r="D23" s="17"/>
      <c r="E23" s="18"/>
      <c r="F23" s="18"/>
      <c r="G23" s="18"/>
      <c r="H23" s="18"/>
      <c r="I23" s="18"/>
      <c r="J23" s="19"/>
      <c r="K23" s="19"/>
      <c r="L23" s="19"/>
      <c r="M23" s="19"/>
      <c r="N23" s="19"/>
      <c r="O23" s="16" t="s">
        <v>92</v>
      </c>
      <c r="P23" s="19"/>
      <c r="Q23" s="20" t="str">
        <f aca="false">IF(E23="","Pendiente",IF(AND(E23="Sí",COUNTIF(F23:I23,"X")=0),"Falta motivo de inclusión",IF(AND(E23="No",J23=""),"Falta justificación de exclusión",IF(AND(E23="Sí",OR(K23="",K23="No aplica")),"Falta estado de implantación","OK"))))</f>
        <v>Pendiente</v>
      </c>
    </row>
    <row r="24" customFormat="false" ht="22.35" hidden="false" customHeight="false" outlineLevel="0" collapsed="false">
      <c r="A24" s="16" t="s">
        <v>93</v>
      </c>
      <c r="B24" s="16" t="s">
        <v>40</v>
      </c>
      <c r="C24" s="16" t="s">
        <v>94</v>
      </c>
      <c r="D24" s="17"/>
      <c r="E24" s="18"/>
      <c r="F24" s="18"/>
      <c r="G24" s="18"/>
      <c r="H24" s="18"/>
      <c r="I24" s="18"/>
      <c r="J24" s="19"/>
      <c r="K24" s="19"/>
      <c r="L24" s="19"/>
      <c r="M24" s="19"/>
      <c r="N24" s="19"/>
      <c r="O24" s="16" t="s">
        <v>92</v>
      </c>
      <c r="P24" s="19"/>
      <c r="Q24" s="20" t="str">
        <f aca="false">IF(E24="","Pendiente",IF(AND(E24="Sí",COUNTIF(F24:I24,"X")=0),"Falta motivo de inclusión",IF(AND(E24="No",J24=""),"Falta justificación de exclusión",IF(AND(E24="Sí",OR(K24="",K24="No aplica")),"Falta estado de implantación","OK"))))</f>
        <v>Pendiente</v>
      </c>
    </row>
    <row r="25" customFormat="false" ht="22.35" hidden="false" customHeight="false" outlineLevel="0" collapsed="false">
      <c r="A25" s="16" t="s">
        <v>95</v>
      </c>
      <c r="B25" s="16" t="s">
        <v>40</v>
      </c>
      <c r="C25" s="16" t="s">
        <v>96</v>
      </c>
      <c r="D25" s="17"/>
      <c r="E25" s="18"/>
      <c r="F25" s="18"/>
      <c r="G25" s="18"/>
      <c r="H25" s="18"/>
      <c r="I25" s="18"/>
      <c r="J25" s="19"/>
      <c r="K25" s="19"/>
      <c r="L25" s="19"/>
      <c r="M25" s="19"/>
      <c r="N25" s="19"/>
      <c r="O25" s="16" t="s">
        <v>97</v>
      </c>
      <c r="P25" s="19"/>
      <c r="Q25" s="20" t="str">
        <f aca="false">IF(E25="","Pendiente",IF(AND(E25="Sí",COUNTIF(F25:I25,"X")=0),"Falta motivo de inclusión",IF(AND(E25="No",J25=""),"Falta justificación de exclusión",IF(AND(E25="Sí",OR(K25="",K25="No aplica")),"Falta estado de implantación","OK"))))</f>
        <v>Pendiente</v>
      </c>
    </row>
    <row r="26" customFormat="false" ht="22.35" hidden="false" customHeight="false" outlineLevel="0" collapsed="false">
      <c r="A26" s="16" t="s">
        <v>98</v>
      </c>
      <c r="B26" s="16" t="s">
        <v>40</v>
      </c>
      <c r="C26" s="16" t="s">
        <v>99</v>
      </c>
      <c r="D26" s="17"/>
      <c r="E26" s="18"/>
      <c r="F26" s="18"/>
      <c r="G26" s="18"/>
      <c r="H26" s="18"/>
      <c r="I26" s="18"/>
      <c r="J26" s="19"/>
      <c r="K26" s="19"/>
      <c r="L26" s="19"/>
      <c r="M26" s="19"/>
      <c r="N26" s="19"/>
      <c r="O26" s="16" t="s">
        <v>100</v>
      </c>
      <c r="P26" s="19"/>
      <c r="Q26" s="20" t="str">
        <f aca="false">IF(E26="","Pendiente",IF(AND(E26="Sí",COUNTIF(F26:I26,"X")=0),"Falta motivo de inclusión",IF(AND(E26="No",J26=""),"Falta justificación de exclusión",IF(AND(E26="Sí",OR(K26="",K26="No aplica")),"Falta estado de implantación","OK"))))</f>
        <v>Pendiente</v>
      </c>
    </row>
    <row r="27" customFormat="false" ht="22.35" hidden="false" customHeight="false" outlineLevel="0" collapsed="false">
      <c r="A27" s="13" t="s">
        <v>101</v>
      </c>
      <c r="B27" s="13" t="s">
        <v>40</v>
      </c>
      <c r="C27" s="13" t="s">
        <v>102</v>
      </c>
      <c r="D27" s="14" t="s">
        <v>42</v>
      </c>
      <c r="E27" s="14" t="s">
        <v>42</v>
      </c>
      <c r="F27" s="14" t="s">
        <v>43</v>
      </c>
      <c r="G27" s="14"/>
      <c r="H27" s="14" t="s">
        <v>43</v>
      </c>
      <c r="I27" s="14"/>
      <c r="J27" s="13"/>
      <c r="K27" s="13" t="s">
        <v>103</v>
      </c>
      <c r="L27" s="13" t="s">
        <v>104</v>
      </c>
      <c r="M27" s="13" t="s">
        <v>105</v>
      </c>
      <c r="N27" s="13" t="s">
        <v>106</v>
      </c>
      <c r="O27" s="13" t="s">
        <v>107</v>
      </c>
      <c r="P27" s="13"/>
      <c r="Q27" s="15" t="str">
        <f aca="false">IF(E27="","Pendiente",IF(AND(E27="Sí",COUNTIF(F27:I27,"X")=0),"Falta motivo de inclusión",IF(AND(E27="No",J27=""),"Falta justificación de exclusión",IF(AND(E27="Sí",OR(K27="",K27="No aplica")),"Falta estado de implantación","OK"))))</f>
        <v>OK</v>
      </c>
    </row>
    <row r="28" customFormat="false" ht="22.35" hidden="false" customHeight="false" outlineLevel="0" collapsed="false">
      <c r="A28" s="16" t="s">
        <v>108</v>
      </c>
      <c r="B28" s="16" t="s">
        <v>40</v>
      </c>
      <c r="C28" s="16" t="s">
        <v>109</v>
      </c>
      <c r="D28" s="17"/>
      <c r="E28" s="18"/>
      <c r="F28" s="18"/>
      <c r="G28" s="18"/>
      <c r="H28" s="18"/>
      <c r="I28" s="18"/>
      <c r="J28" s="19"/>
      <c r="K28" s="19"/>
      <c r="L28" s="19"/>
      <c r="M28" s="19"/>
      <c r="N28" s="19"/>
      <c r="O28" s="16" t="s">
        <v>110</v>
      </c>
      <c r="P28" s="19"/>
      <c r="Q28" s="20" t="str">
        <f aca="false">IF(E28="","Pendiente",IF(AND(E28="Sí",COUNTIF(F28:I28,"X")=0),"Falta motivo de inclusión",IF(AND(E28="No",J28=""),"Falta justificación de exclusión",IF(AND(E28="Sí",OR(K28="",K28="No aplica")),"Falta estado de implantación","OK"))))</f>
        <v>Pendiente</v>
      </c>
    </row>
    <row r="29" customFormat="false" ht="22.35" hidden="false" customHeight="false" outlineLevel="0" collapsed="false">
      <c r="A29" s="16" t="s">
        <v>111</v>
      </c>
      <c r="B29" s="16" t="s">
        <v>40</v>
      </c>
      <c r="C29" s="16" t="s">
        <v>112</v>
      </c>
      <c r="D29" s="17"/>
      <c r="E29" s="18"/>
      <c r="F29" s="18"/>
      <c r="G29" s="18"/>
      <c r="H29" s="18"/>
      <c r="I29" s="18"/>
      <c r="J29" s="19"/>
      <c r="K29" s="19"/>
      <c r="L29" s="19"/>
      <c r="M29" s="19"/>
      <c r="N29" s="19"/>
      <c r="O29" s="16" t="s">
        <v>110</v>
      </c>
      <c r="P29" s="19"/>
      <c r="Q29" s="20" t="str">
        <f aca="false">IF(E29="","Pendiente",IF(AND(E29="Sí",COUNTIF(F29:I29,"X")=0),"Falta motivo de inclusión",IF(AND(E29="No",J29=""),"Falta justificación de exclusión",IF(AND(E29="Sí",OR(K29="",K29="No aplica")),"Falta estado de implantación","OK"))))</f>
        <v>Pendiente</v>
      </c>
    </row>
    <row r="30" customFormat="false" ht="15" hidden="false" customHeight="false" outlineLevel="0" collapsed="false">
      <c r="A30" s="16" t="s">
        <v>113</v>
      </c>
      <c r="B30" s="16" t="s">
        <v>40</v>
      </c>
      <c r="C30" s="16" t="s">
        <v>114</v>
      </c>
      <c r="D30" s="17"/>
      <c r="E30" s="18"/>
      <c r="F30" s="18"/>
      <c r="G30" s="18"/>
      <c r="H30" s="18"/>
      <c r="I30" s="18"/>
      <c r="J30" s="19"/>
      <c r="K30" s="19"/>
      <c r="L30" s="19"/>
      <c r="M30" s="19"/>
      <c r="N30" s="19"/>
      <c r="O30" s="16" t="s">
        <v>110</v>
      </c>
      <c r="P30" s="19"/>
      <c r="Q30" s="20" t="str">
        <f aca="false">IF(E30="","Pendiente",IF(AND(E30="Sí",COUNTIF(F30:I30,"X")=0),"Falta motivo de inclusión",IF(AND(E30="No",J30=""),"Falta justificación de exclusión",IF(AND(E30="Sí",OR(K30="",K30="No aplica")),"Falta estado de implantación","OK"))))</f>
        <v>Pendiente</v>
      </c>
    </row>
    <row r="31" customFormat="false" ht="15" hidden="false" customHeight="false" outlineLevel="0" collapsed="false">
      <c r="A31" s="16" t="s">
        <v>115</v>
      </c>
      <c r="B31" s="16" t="s">
        <v>40</v>
      </c>
      <c r="C31" s="16" t="s">
        <v>116</v>
      </c>
      <c r="D31" s="17"/>
      <c r="E31" s="18"/>
      <c r="F31" s="18"/>
      <c r="G31" s="18"/>
      <c r="H31" s="18"/>
      <c r="I31" s="18"/>
      <c r="J31" s="19"/>
      <c r="K31" s="19"/>
      <c r="L31" s="19"/>
      <c r="M31" s="19"/>
      <c r="N31" s="19"/>
      <c r="O31" s="16" t="s">
        <v>117</v>
      </c>
      <c r="P31" s="19"/>
      <c r="Q31" s="20" t="str">
        <f aca="false">IF(E31="","Pendiente",IF(AND(E31="Sí",COUNTIF(F31:I31,"X")=0),"Falta motivo de inclusión",IF(AND(E31="No",J31=""),"Falta justificación de exclusión",IF(AND(E31="Sí",OR(K31="",K31="No aplica")),"Falta estado de implantación","OK"))))</f>
        <v>Pendiente</v>
      </c>
    </row>
    <row r="32" customFormat="false" ht="15" hidden="false" customHeight="false" outlineLevel="0" collapsed="false">
      <c r="A32" s="16" t="s">
        <v>118</v>
      </c>
      <c r="B32" s="16" t="s">
        <v>40</v>
      </c>
      <c r="C32" s="16" t="s">
        <v>119</v>
      </c>
      <c r="D32" s="17"/>
      <c r="E32" s="18"/>
      <c r="F32" s="18"/>
      <c r="G32" s="18"/>
      <c r="H32" s="18"/>
      <c r="I32" s="18"/>
      <c r="J32" s="19"/>
      <c r="K32" s="19"/>
      <c r="L32" s="19"/>
      <c r="M32" s="19"/>
      <c r="N32" s="19"/>
      <c r="O32" s="16"/>
      <c r="P32" s="19"/>
      <c r="Q32" s="20" t="str">
        <f aca="false">IF(E32="","Pendiente",IF(AND(E32="Sí",COUNTIF(F32:I32,"X")=0),"Falta motivo de inclusión",IF(AND(E32="No",J32=""),"Falta justificación de exclusión",IF(AND(E32="Sí",OR(K32="",K32="No aplica")),"Falta estado de implantación","OK"))))</f>
        <v>Pendiente</v>
      </c>
    </row>
    <row r="33" customFormat="false" ht="15" hidden="false" customHeight="false" outlineLevel="0" collapsed="false">
      <c r="A33" s="16" t="s">
        <v>120</v>
      </c>
      <c r="B33" s="16" t="s">
        <v>40</v>
      </c>
      <c r="C33" s="16" t="s">
        <v>121</v>
      </c>
      <c r="D33" s="17"/>
      <c r="E33" s="18"/>
      <c r="F33" s="18"/>
      <c r="G33" s="18"/>
      <c r="H33" s="18"/>
      <c r="I33" s="18"/>
      <c r="J33" s="19"/>
      <c r="K33" s="19"/>
      <c r="L33" s="19"/>
      <c r="M33" s="19"/>
      <c r="N33" s="19"/>
      <c r="O33" s="16"/>
      <c r="P33" s="19"/>
      <c r="Q33" s="20" t="str">
        <f aca="false">IF(E33="","Pendiente",IF(AND(E33="Sí",COUNTIF(F33:I33,"X")=0),"Falta motivo de inclusión",IF(AND(E33="No",J33=""),"Falta justificación de exclusión",IF(AND(E33="Sí",OR(K33="",K33="No aplica")),"Falta estado de implantación","OK"))))</f>
        <v>Pendiente</v>
      </c>
    </row>
    <row r="34" customFormat="false" ht="22.35" hidden="false" customHeight="false" outlineLevel="0" collapsed="false">
      <c r="A34" s="16" t="s">
        <v>122</v>
      </c>
      <c r="B34" s="16" t="s">
        <v>40</v>
      </c>
      <c r="C34" s="16" t="s">
        <v>123</v>
      </c>
      <c r="D34" s="17" t="s">
        <v>42</v>
      </c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6" t="s">
        <v>124</v>
      </c>
      <c r="P34" s="19"/>
      <c r="Q34" s="20" t="str">
        <f aca="false">IF(E34="","Pendiente",IF(AND(E34="Sí",COUNTIF(F34:I34,"X")=0),"Falta motivo de inclusión",IF(AND(E34="No",J34=""),"Falta justificación de exclusión",IF(AND(E34="Sí",OR(K34="",K34="No aplica")),"Falta estado de implantación","OK"))))</f>
        <v>Pendiente</v>
      </c>
    </row>
    <row r="35" customFormat="false" ht="22.35" hidden="false" customHeight="false" outlineLevel="0" collapsed="false">
      <c r="A35" s="16" t="s">
        <v>125</v>
      </c>
      <c r="B35" s="16" t="s">
        <v>40</v>
      </c>
      <c r="C35" s="16" t="s">
        <v>126</v>
      </c>
      <c r="D35" s="17"/>
      <c r="E35" s="18"/>
      <c r="F35" s="18"/>
      <c r="G35" s="18"/>
      <c r="H35" s="18"/>
      <c r="I35" s="18"/>
      <c r="J35" s="19"/>
      <c r="K35" s="19"/>
      <c r="L35" s="19"/>
      <c r="M35" s="19"/>
      <c r="N35" s="19"/>
      <c r="O35" s="16"/>
      <c r="P35" s="19"/>
      <c r="Q35" s="20" t="str">
        <f aca="false">IF(E35="","Pendiente",IF(AND(E35="Sí",COUNTIF(F35:I35,"X")=0),"Falta motivo de inclusión",IF(AND(E35="No",J35=""),"Falta justificación de exclusión",IF(AND(E35="Sí",OR(K35="",K35="No aplica")),"Falta estado de implantación","OK"))))</f>
        <v>Pendiente</v>
      </c>
    </row>
    <row r="36" customFormat="false" ht="15" hidden="false" customHeight="false" outlineLevel="0" collapsed="false">
      <c r="A36" s="16" t="s">
        <v>127</v>
      </c>
      <c r="B36" s="16" t="s">
        <v>40</v>
      </c>
      <c r="C36" s="16" t="s">
        <v>128</v>
      </c>
      <c r="D36" s="17"/>
      <c r="E36" s="18"/>
      <c r="F36" s="18"/>
      <c r="G36" s="18"/>
      <c r="H36" s="18"/>
      <c r="I36" s="18"/>
      <c r="J36" s="19"/>
      <c r="K36" s="19"/>
      <c r="L36" s="19"/>
      <c r="M36" s="19"/>
      <c r="N36" s="19"/>
      <c r="O36" s="16"/>
      <c r="P36" s="19"/>
      <c r="Q36" s="20" t="str">
        <f aca="false">IF(E36="","Pendiente",IF(AND(E36="Sí",COUNTIF(F36:I36,"X")=0),"Falta motivo de inclusión",IF(AND(E36="No",J36=""),"Falta justificación de exclusión",IF(AND(E36="Sí",OR(K36="",K36="No aplica")),"Falta estado de implantación","OK"))))</f>
        <v>Pendiente</v>
      </c>
    </row>
    <row r="37" customFormat="false" ht="15" hidden="false" customHeight="false" outlineLevel="0" collapsed="false">
      <c r="A37" s="16" t="s">
        <v>129</v>
      </c>
      <c r="B37" s="16" t="s">
        <v>40</v>
      </c>
      <c r="C37" s="16" t="s">
        <v>130</v>
      </c>
      <c r="D37" s="17"/>
      <c r="E37" s="18"/>
      <c r="F37" s="18"/>
      <c r="G37" s="18"/>
      <c r="H37" s="18"/>
      <c r="I37" s="18"/>
      <c r="J37" s="19"/>
      <c r="K37" s="19"/>
      <c r="L37" s="19"/>
      <c r="M37" s="19"/>
      <c r="N37" s="19"/>
      <c r="O37" s="16"/>
      <c r="P37" s="19"/>
      <c r="Q37" s="20" t="str">
        <f aca="false">IF(E37="","Pendiente",IF(AND(E37="Sí",COUNTIF(F37:I37,"X")=0),"Falta motivo de inclusión",IF(AND(E37="No",J37=""),"Falta justificación de exclusión",IF(AND(E37="Sí",OR(K37="",K37="No aplica")),"Falta estado de implantación","OK"))))</f>
        <v>Pendiente</v>
      </c>
    </row>
    <row r="38" customFormat="false" ht="15" hidden="false" customHeight="false" outlineLevel="0" collapsed="false">
      <c r="A38" s="16" t="s">
        <v>131</v>
      </c>
      <c r="B38" s="16" t="s">
        <v>40</v>
      </c>
      <c r="C38" s="16" t="s">
        <v>132</v>
      </c>
      <c r="D38" s="17"/>
      <c r="E38" s="18"/>
      <c r="F38" s="18"/>
      <c r="G38" s="18"/>
      <c r="H38" s="18"/>
      <c r="I38" s="18"/>
      <c r="J38" s="19"/>
      <c r="K38" s="19"/>
      <c r="L38" s="19"/>
      <c r="M38" s="19"/>
      <c r="N38" s="19"/>
      <c r="O38" s="16" t="s">
        <v>133</v>
      </c>
      <c r="P38" s="19"/>
      <c r="Q38" s="20" t="str">
        <f aca="false">IF(E38="","Pendiente",IF(AND(E38="Sí",COUNTIF(F38:I38,"X")=0),"Falta motivo de inclusión",IF(AND(E38="No",J38=""),"Falta justificación de exclusión",IF(AND(E38="Sí",OR(K38="",K38="No aplica")),"Falta estado de implantación","OK"))))</f>
        <v>Pendiente</v>
      </c>
    </row>
    <row r="39" customFormat="false" ht="15" hidden="false" customHeight="false" outlineLevel="0" collapsed="false">
      <c r="A39" s="16" t="s">
        <v>134</v>
      </c>
      <c r="B39" s="16" t="s">
        <v>40</v>
      </c>
      <c r="C39" s="16" t="s">
        <v>135</v>
      </c>
      <c r="D39" s="17"/>
      <c r="E39" s="18"/>
      <c r="F39" s="18"/>
      <c r="G39" s="18"/>
      <c r="H39" s="18"/>
      <c r="I39" s="18"/>
      <c r="J39" s="19"/>
      <c r="K39" s="19"/>
      <c r="L39" s="19"/>
      <c r="M39" s="19"/>
      <c r="N39" s="19"/>
      <c r="O39" s="16"/>
      <c r="P39" s="19"/>
      <c r="Q39" s="20" t="str">
        <f aca="false">IF(E39="","Pendiente",IF(AND(E39="Sí",COUNTIF(F39:I39,"X")=0),"Falta motivo de inclusión",IF(AND(E39="No",J39=""),"Falta justificación de exclusión",IF(AND(E39="Sí",OR(K39="",K39="No aplica")),"Falta estado de implantación","OK"))))</f>
        <v>Pendiente</v>
      </c>
    </row>
    <row r="40" customFormat="false" ht="22.35" hidden="false" customHeight="false" outlineLevel="0" collapsed="false">
      <c r="A40" s="16" t="s">
        <v>136</v>
      </c>
      <c r="B40" s="16" t="s">
        <v>40</v>
      </c>
      <c r="C40" s="16" t="s">
        <v>137</v>
      </c>
      <c r="D40" s="17"/>
      <c r="E40" s="18"/>
      <c r="F40" s="18"/>
      <c r="G40" s="18"/>
      <c r="H40" s="18"/>
      <c r="I40" s="18"/>
      <c r="J40" s="19"/>
      <c r="K40" s="19"/>
      <c r="L40" s="19"/>
      <c r="M40" s="19"/>
      <c r="N40" s="19"/>
      <c r="O40" s="16"/>
      <c r="P40" s="19"/>
      <c r="Q40" s="20" t="str">
        <f aca="false">IF(E40="","Pendiente",IF(AND(E40="Sí",COUNTIF(F40:I40,"X")=0),"Falta motivo de inclusión",IF(AND(E40="No",J40=""),"Falta justificación de exclusión",IF(AND(E40="Sí",OR(K40="",K40="No aplica")),"Falta estado de implantación","OK"))))</f>
        <v>Pendiente</v>
      </c>
    </row>
    <row r="41" customFormat="false" ht="15" hidden="false" customHeight="false" outlineLevel="0" collapsed="false">
      <c r="A41" s="16" t="s">
        <v>138</v>
      </c>
      <c r="B41" s="16" t="s">
        <v>40</v>
      </c>
      <c r="C41" s="16" t="s">
        <v>139</v>
      </c>
      <c r="D41" s="17"/>
      <c r="E41" s="18"/>
      <c r="F41" s="18"/>
      <c r="G41" s="18"/>
      <c r="H41" s="18"/>
      <c r="I41" s="18"/>
      <c r="J41" s="19"/>
      <c r="K41" s="19"/>
      <c r="L41" s="19"/>
      <c r="M41" s="19"/>
      <c r="N41" s="19"/>
      <c r="O41" s="16" t="s">
        <v>140</v>
      </c>
      <c r="P41" s="19"/>
      <c r="Q41" s="20" t="str">
        <f aca="false">IF(E41="","Pendiente",IF(AND(E41="Sí",COUNTIF(F41:I41,"X")=0),"Falta motivo de inclusión",IF(AND(E41="No",J41=""),"Falta justificación de exclusión",IF(AND(E41="Sí",OR(K41="",K41="No aplica")),"Falta estado de implantación","OK"))))</f>
        <v>Pendiente</v>
      </c>
    </row>
    <row r="42" customFormat="false" ht="15" hidden="false" customHeight="false" outlineLevel="0" collapsed="false">
      <c r="A42" s="16" t="s">
        <v>141</v>
      </c>
      <c r="B42" s="16" t="s">
        <v>142</v>
      </c>
      <c r="C42" s="16" t="s">
        <v>143</v>
      </c>
      <c r="D42" s="17"/>
      <c r="E42" s="18"/>
      <c r="F42" s="18"/>
      <c r="G42" s="18"/>
      <c r="H42" s="18"/>
      <c r="I42" s="18"/>
      <c r="J42" s="19"/>
      <c r="K42" s="19"/>
      <c r="L42" s="19"/>
      <c r="M42" s="19"/>
      <c r="N42" s="19"/>
      <c r="O42" s="16"/>
      <c r="P42" s="19"/>
      <c r="Q42" s="20" t="str">
        <f aca="false">IF(E42="","Pendiente",IF(AND(E42="Sí",COUNTIF(F42:I42,"X")=0),"Falta motivo de inclusión",IF(AND(E42="No",J42=""),"Falta justificación de exclusión",IF(AND(E42="Sí",OR(K42="",K42="No aplica")),"Falta estado de implantación","OK"))))</f>
        <v>Pendiente</v>
      </c>
    </row>
    <row r="43" customFormat="false" ht="15" hidden="false" customHeight="false" outlineLevel="0" collapsed="false">
      <c r="A43" s="16" t="s">
        <v>144</v>
      </c>
      <c r="B43" s="16" t="s">
        <v>142</v>
      </c>
      <c r="C43" s="16" t="s">
        <v>145</v>
      </c>
      <c r="D43" s="17"/>
      <c r="E43" s="18"/>
      <c r="F43" s="18"/>
      <c r="G43" s="18"/>
      <c r="H43" s="18"/>
      <c r="I43" s="18"/>
      <c r="J43" s="19"/>
      <c r="K43" s="19"/>
      <c r="L43" s="19"/>
      <c r="M43" s="19"/>
      <c r="N43" s="19"/>
      <c r="O43" s="16" t="s">
        <v>146</v>
      </c>
      <c r="P43" s="19"/>
      <c r="Q43" s="20" t="str">
        <f aca="false">IF(E43="","Pendiente",IF(AND(E43="Sí",COUNTIF(F43:I43,"X")=0),"Falta motivo de inclusión",IF(AND(E43="No",J43=""),"Falta justificación de exclusión",IF(AND(E43="Sí",OR(K43="",K43="No aplica")),"Falta estado de implantación","OK"))))</f>
        <v>Pendiente</v>
      </c>
    </row>
    <row r="44" customFormat="false" ht="22.35" hidden="false" customHeight="false" outlineLevel="0" collapsed="false">
      <c r="A44" s="16" t="s">
        <v>147</v>
      </c>
      <c r="B44" s="16" t="s">
        <v>142</v>
      </c>
      <c r="C44" s="16" t="s">
        <v>148</v>
      </c>
      <c r="D44" s="17"/>
      <c r="E44" s="18"/>
      <c r="F44" s="18"/>
      <c r="G44" s="18"/>
      <c r="H44" s="18"/>
      <c r="I44" s="18"/>
      <c r="J44" s="19"/>
      <c r="K44" s="19"/>
      <c r="L44" s="19"/>
      <c r="M44" s="19"/>
      <c r="N44" s="19"/>
      <c r="O44" s="16" t="s">
        <v>149</v>
      </c>
      <c r="P44" s="19"/>
      <c r="Q44" s="20" t="str">
        <f aca="false">IF(E44="","Pendiente",IF(AND(E44="Sí",COUNTIF(F44:I44,"X")=0),"Falta motivo de inclusión",IF(AND(E44="No",J44=""),"Falta justificación de exclusión",IF(AND(E44="Sí",OR(K44="",K44="No aplica")),"Falta estado de implantación","OK"))))</f>
        <v>Pendiente</v>
      </c>
    </row>
    <row r="45" customFormat="false" ht="15" hidden="false" customHeight="false" outlineLevel="0" collapsed="false">
      <c r="A45" s="16" t="s">
        <v>150</v>
      </c>
      <c r="B45" s="16" t="s">
        <v>142</v>
      </c>
      <c r="C45" s="16" t="s">
        <v>151</v>
      </c>
      <c r="D45" s="17"/>
      <c r="E45" s="18"/>
      <c r="F45" s="18"/>
      <c r="G45" s="18"/>
      <c r="H45" s="18"/>
      <c r="I45" s="18"/>
      <c r="J45" s="19"/>
      <c r="K45" s="19"/>
      <c r="L45" s="19"/>
      <c r="M45" s="19"/>
      <c r="N45" s="19"/>
      <c r="O45" s="16"/>
      <c r="P45" s="19"/>
      <c r="Q45" s="20" t="str">
        <f aca="false">IF(E45="","Pendiente",IF(AND(E45="Sí",COUNTIF(F45:I45,"X")=0),"Falta motivo de inclusión",IF(AND(E45="No",J45=""),"Falta justificación de exclusión",IF(AND(E45="Sí",OR(K45="",K45="No aplica")),"Falta estado de implantación","OK"))))</f>
        <v>Pendiente</v>
      </c>
    </row>
    <row r="46" customFormat="false" ht="15" hidden="false" customHeight="false" outlineLevel="0" collapsed="false">
      <c r="A46" s="16" t="s">
        <v>152</v>
      </c>
      <c r="B46" s="16" t="s">
        <v>142</v>
      </c>
      <c r="C46" s="16" t="s">
        <v>153</v>
      </c>
      <c r="D46" s="17"/>
      <c r="E46" s="18"/>
      <c r="F46" s="18"/>
      <c r="G46" s="18"/>
      <c r="H46" s="18"/>
      <c r="I46" s="18"/>
      <c r="J46" s="19"/>
      <c r="K46" s="19"/>
      <c r="L46" s="19"/>
      <c r="M46" s="19"/>
      <c r="N46" s="19"/>
      <c r="O46" s="16"/>
      <c r="P46" s="19"/>
      <c r="Q46" s="20" t="str">
        <f aca="false">IF(E46="","Pendiente",IF(AND(E46="Sí",COUNTIF(F46:I46,"X")=0),"Falta motivo de inclusión",IF(AND(E46="No",J46=""),"Falta justificación de exclusión",IF(AND(E46="Sí",OR(K46="",K46="No aplica")),"Falta estado de implantación","OK"))))</f>
        <v>Pendiente</v>
      </c>
    </row>
    <row r="47" customFormat="false" ht="15" hidden="false" customHeight="false" outlineLevel="0" collapsed="false">
      <c r="A47" s="16" t="s">
        <v>154</v>
      </c>
      <c r="B47" s="16" t="s">
        <v>142</v>
      </c>
      <c r="C47" s="16" t="s">
        <v>155</v>
      </c>
      <c r="D47" s="17"/>
      <c r="E47" s="18"/>
      <c r="F47" s="18"/>
      <c r="G47" s="18"/>
      <c r="H47" s="18"/>
      <c r="I47" s="18"/>
      <c r="J47" s="19"/>
      <c r="K47" s="19"/>
      <c r="L47" s="19"/>
      <c r="M47" s="19"/>
      <c r="N47" s="19"/>
      <c r="O47" s="16"/>
      <c r="P47" s="19"/>
      <c r="Q47" s="20" t="str">
        <f aca="false">IF(E47="","Pendiente",IF(AND(E47="Sí",COUNTIF(F47:I47,"X")=0),"Falta motivo de inclusión",IF(AND(E47="No",J47=""),"Falta justificación de exclusión",IF(AND(E47="Sí",OR(K47="",K47="No aplica")),"Falta estado de implantación","OK"))))</f>
        <v>Pendiente</v>
      </c>
    </row>
    <row r="48" customFormat="false" ht="15" hidden="false" customHeight="false" outlineLevel="0" collapsed="false">
      <c r="A48" s="16" t="s">
        <v>156</v>
      </c>
      <c r="B48" s="16" t="s">
        <v>142</v>
      </c>
      <c r="C48" s="16" t="s">
        <v>157</v>
      </c>
      <c r="D48" s="17"/>
      <c r="E48" s="18"/>
      <c r="F48" s="18"/>
      <c r="G48" s="18"/>
      <c r="H48" s="18"/>
      <c r="I48" s="18"/>
      <c r="J48" s="19"/>
      <c r="K48" s="19"/>
      <c r="L48" s="19"/>
      <c r="M48" s="19"/>
      <c r="N48" s="19"/>
      <c r="O48" s="16"/>
      <c r="P48" s="19"/>
      <c r="Q48" s="20" t="str">
        <f aca="false">IF(E48="","Pendiente",IF(AND(E48="Sí",COUNTIF(F48:I48,"X")=0),"Falta motivo de inclusión",IF(AND(E48="No",J48=""),"Falta justificación de exclusión",IF(AND(E48="Sí",OR(K48="",K48="No aplica")),"Falta estado de implantación","OK"))))</f>
        <v>Pendiente</v>
      </c>
    </row>
    <row r="49" customFormat="false" ht="15" hidden="false" customHeight="false" outlineLevel="0" collapsed="false">
      <c r="A49" s="16" t="s">
        <v>158</v>
      </c>
      <c r="B49" s="16" t="s">
        <v>142</v>
      </c>
      <c r="C49" s="16" t="s">
        <v>159</v>
      </c>
      <c r="D49" s="17"/>
      <c r="E49" s="18"/>
      <c r="F49" s="18"/>
      <c r="G49" s="18"/>
      <c r="H49" s="18"/>
      <c r="I49" s="18"/>
      <c r="J49" s="19"/>
      <c r="K49" s="19"/>
      <c r="L49" s="19"/>
      <c r="M49" s="19"/>
      <c r="N49" s="19"/>
      <c r="O49" s="16"/>
      <c r="P49" s="19"/>
      <c r="Q49" s="20" t="str">
        <f aca="false">IF(E49="","Pendiente",IF(AND(E49="Sí",COUNTIF(F49:I49,"X")=0),"Falta motivo de inclusión",IF(AND(E49="No",J49=""),"Falta justificación de exclusión",IF(AND(E49="Sí",OR(K49="",K49="No aplica")),"Falta estado de implantación","OK"))))</f>
        <v>Pendiente</v>
      </c>
    </row>
    <row r="50" customFormat="false" ht="15" hidden="false" customHeight="false" outlineLevel="0" collapsed="false">
      <c r="A50" s="16" t="s">
        <v>160</v>
      </c>
      <c r="B50" s="16" t="s">
        <v>161</v>
      </c>
      <c r="C50" s="16" t="s">
        <v>162</v>
      </c>
      <c r="D50" s="17"/>
      <c r="E50" s="18"/>
      <c r="F50" s="18"/>
      <c r="G50" s="18"/>
      <c r="H50" s="18"/>
      <c r="I50" s="18"/>
      <c r="J50" s="19"/>
      <c r="K50" s="19"/>
      <c r="L50" s="19"/>
      <c r="M50" s="19"/>
      <c r="N50" s="19"/>
      <c r="O50" s="16" t="s">
        <v>163</v>
      </c>
      <c r="P50" s="19"/>
      <c r="Q50" s="20" t="str">
        <f aca="false">IF(E50="","Pendiente",IF(AND(E50="Sí",COUNTIF(F50:I50,"X")=0),"Falta motivo de inclusión",IF(AND(E50="No",J50=""),"Falta justificación de exclusión",IF(AND(E50="Sí",OR(K50="",K50="No aplica")),"Falta estado de implantación","OK"))))</f>
        <v>Pendiente</v>
      </c>
    </row>
    <row r="51" customFormat="false" ht="15" hidden="false" customHeight="false" outlineLevel="0" collapsed="false">
      <c r="A51" s="16" t="s">
        <v>164</v>
      </c>
      <c r="B51" s="16" t="s">
        <v>161</v>
      </c>
      <c r="C51" s="16" t="s">
        <v>165</v>
      </c>
      <c r="D51" s="17"/>
      <c r="E51" s="18"/>
      <c r="F51" s="18"/>
      <c r="G51" s="18"/>
      <c r="H51" s="18"/>
      <c r="I51" s="18"/>
      <c r="J51" s="19"/>
      <c r="K51" s="19"/>
      <c r="L51" s="19"/>
      <c r="M51" s="19"/>
      <c r="N51" s="19"/>
      <c r="O51" s="16" t="s">
        <v>166</v>
      </c>
      <c r="P51" s="19"/>
      <c r="Q51" s="20" t="str">
        <f aca="false">IF(E51="","Pendiente",IF(AND(E51="Sí",COUNTIF(F51:I51,"X")=0),"Falta motivo de inclusión",IF(AND(E51="No",J51=""),"Falta justificación de exclusión",IF(AND(E51="Sí",OR(K51="",K51="No aplica")),"Falta estado de implantación","OK"))))</f>
        <v>Pendiente</v>
      </c>
    </row>
    <row r="52" customFormat="false" ht="15" hidden="false" customHeight="false" outlineLevel="0" collapsed="false">
      <c r="A52" s="16" t="s">
        <v>167</v>
      </c>
      <c r="B52" s="16" t="s">
        <v>161</v>
      </c>
      <c r="C52" s="16" t="s">
        <v>168</v>
      </c>
      <c r="D52" s="17"/>
      <c r="E52" s="18"/>
      <c r="F52" s="18"/>
      <c r="G52" s="18"/>
      <c r="H52" s="18"/>
      <c r="I52" s="18"/>
      <c r="J52" s="19"/>
      <c r="K52" s="19"/>
      <c r="L52" s="19"/>
      <c r="M52" s="19"/>
      <c r="N52" s="19"/>
      <c r="O52" s="16"/>
      <c r="P52" s="19"/>
      <c r="Q52" s="20" t="str">
        <f aca="false">IF(E52="","Pendiente",IF(AND(E52="Sí",COUNTIF(F52:I52,"X")=0),"Falta motivo de inclusión",IF(AND(E52="No",J52=""),"Falta justificación de exclusión",IF(AND(E52="Sí",OR(K52="",K52="No aplica")),"Falta estado de implantación","OK"))))</f>
        <v>Pendiente</v>
      </c>
    </row>
    <row r="53" customFormat="false" ht="15" hidden="false" customHeight="false" outlineLevel="0" collapsed="false">
      <c r="A53" s="16" t="s">
        <v>169</v>
      </c>
      <c r="B53" s="16" t="s">
        <v>161</v>
      </c>
      <c r="C53" s="16" t="s">
        <v>170</v>
      </c>
      <c r="D53" s="17" t="s">
        <v>42</v>
      </c>
      <c r="E53" s="18"/>
      <c r="F53" s="18"/>
      <c r="G53" s="18"/>
      <c r="H53" s="18"/>
      <c r="I53" s="18"/>
      <c r="J53" s="19"/>
      <c r="K53" s="19"/>
      <c r="L53" s="19"/>
      <c r="M53" s="19"/>
      <c r="N53" s="19"/>
      <c r="O53" s="16"/>
      <c r="P53" s="19"/>
      <c r="Q53" s="20" t="str">
        <f aca="false">IF(E53="","Pendiente",IF(AND(E53="Sí",COUNTIF(F53:I53,"X")=0),"Falta motivo de inclusión",IF(AND(E53="No",J53=""),"Falta justificación de exclusión",IF(AND(E53="Sí",OR(K53="",K53="No aplica")),"Falta estado de implantación","OK"))))</f>
        <v>Pendiente</v>
      </c>
    </row>
    <row r="54" customFormat="false" ht="15" hidden="false" customHeight="false" outlineLevel="0" collapsed="false">
      <c r="A54" s="16" t="s">
        <v>171</v>
      </c>
      <c r="B54" s="16" t="s">
        <v>161</v>
      </c>
      <c r="C54" s="16" t="s">
        <v>172</v>
      </c>
      <c r="D54" s="17"/>
      <c r="E54" s="18"/>
      <c r="F54" s="18"/>
      <c r="G54" s="18"/>
      <c r="H54" s="18"/>
      <c r="I54" s="18"/>
      <c r="J54" s="19"/>
      <c r="K54" s="19"/>
      <c r="L54" s="19"/>
      <c r="M54" s="19"/>
      <c r="N54" s="19"/>
      <c r="O54" s="16" t="s">
        <v>173</v>
      </c>
      <c r="P54" s="19"/>
      <c r="Q54" s="20" t="str">
        <f aca="false">IF(E54="","Pendiente",IF(AND(E54="Sí",COUNTIF(F54:I54,"X")=0),"Falta motivo de inclusión",IF(AND(E54="No",J54=""),"Falta justificación de exclusión",IF(AND(E54="Sí",OR(K54="",K54="No aplica")),"Falta estado de implantación","OK"))))</f>
        <v>Pendiente</v>
      </c>
    </row>
    <row r="55" customFormat="false" ht="15" hidden="false" customHeight="false" outlineLevel="0" collapsed="false">
      <c r="A55" s="16" t="s">
        <v>174</v>
      </c>
      <c r="B55" s="16" t="s">
        <v>161</v>
      </c>
      <c r="C55" s="16" t="s">
        <v>175</v>
      </c>
      <c r="D55" s="17"/>
      <c r="E55" s="18"/>
      <c r="F55" s="18"/>
      <c r="G55" s="18"/>
      <c r="H55" s="18"/>
      <c r="I55" s="18"/>
      <c r="J55" s="19"/>
      <c r="K55" s="19"/>
      <c r="L55" s="19"/>
      <c r="M55" s="19"/>
      <c r="N55" s="19"/>
      <c r="O55" s="16"/>
      <c r="P55" s="19"/>
      <c r="Q55" s="20" t="str">
        <f aca="false">IF(E55="","Pendiente",IF(AND(E55="Sí",COUNTIF(F55:I55,"X")=0),"Falta motivo de inclusión",IF(AND(E55="No",J55=""),"Falta justificación de exclusión",IF(AND(E55="Sí",OR(K55="",K55="No aplica")),"Falta estado de implantación","OK"))))</f>
        <v>Pendiente</v>
      </c>
    </row>
    <row r="56" customFormat="false" ht="15" hidden="false" customHeight="false" outlineLevel="0" collapsed="false">
      <c r="A56" s="16" t="s">
        <v>176</v>
      </c>
      <c r="B56" s="16" t="s">
        <v>161</v>
      </c>
      <c r="C56" s="16" t="s">
        <v>177</v>
      </c>
      <c r="D56" s="17"/>
      <c r="E56" s="18"/>
      <c r="F56" s="18"/>
      <c r="G56" s="18"/>
      <c r="H56" s="18"/>
      <c r="I56" s="18"/>
      <c r="J56" s="19"/>
      <c r="K56" s="19"/>
      <c r="L56" s="19"/>
      <c r="M56" s="19"/>
      <c r="N56" s="19"/>
      <c r="O56" s="16" t="s">
        <v>178</v>
      </c>
      <c r="P56" s="19"/>
      <c r="Q56" s="20" t="str">
        <f aca="false">IF(E56="","Pendiente",IF(AND(E56="Sí",COUNTIF(F56:I56,"X")=0),"Falta motivo de inclusión",IF(AND(E56="No",J56=""),"Falta justificación de exclusión",IF(AND(E56="Sí",OR(K56="",K56="No aplica")),"Falta estado de implantación","OK"))))</f>
        <v>Pendiente</v>
      </c>
    </row>
    <row r="57" customFormat="false" ht="15" hidden="false" customHeight="false" outlineLevel="0" collapsed="false">
      <c r="A57" s="16" t="s">
        <v>179</v>
      </c>
      <c r="B57" s="16" t="s">
        <v>161</v>
      </c>
      <c r="C57" s="16" t="s">
        <v>180</v>
      </c>
      <c r="D57" s="17"/>
      <c r="E57" s="18"/>
      <c r="F57" s="18"/>
      <c r="G57" s="18"/>
      <c r="H57" s="18"/>
      <c r="I57" s="18"/>
      <c r="J57" s="19"/>
      <c r="K57" s="19"/>
      <c r="L57" s="19"/>
      <c r="M57" s="19"/>
      <c r="N57" s="19"/>
      <c r="O57" s="16"/>
      <c r="P57" s="19"/>
      <c r="Q57" s="20" t="str">
        <f aca="false">IF(E57="","Pendiente",IF(AND(E57="Sí",COUNTIF(F57:I57,"X")=0),"Falta motivo de inclusión",IF(AND(E57="No",J57=""),"Falta justificación de exclusión",IF(AND(E57="Sí",OR(K57="",K57="No aplica")),"Falta estado de implantación","OK"))))</f>
        <v>Pendiente</v>
      </c>
    </row>
    <row r="58" customFormat="false" ht="15" hidden="false" customHeight="false" outlineLevel="0" collapsed="false">
      <c r="A58" s="16" t="s">
        <v>181</v>
      </c>
      <c r="B58" s="16" t="s">
        <v>161</v>
      </c>
      <c r="C58" s="16" t="s">
        <v>182</v>
      </c>
      <c r="D58" s="17"/>
      <c r="E58" s="18"/>
      <c r="F58" s="18"/>
      <c r="G58" s="18"/>
      <c r="H58" s="18"/>
      <c r="I58" s="18"/>
      <c r="J58" s="19"/>
      <c r="K58" s="19"/>
      <c r="L58" s="19"/>
      <c r="M58" s="19"/>
      <c r="N58" s="19"/>
      <c r="O58" s="16"/>
      <c r="P58" s="19"/>
      <c r="Q58" s="20" t="str">
        <f aca="false">IF(E58="","Pendiente",IF(AND(E58="Sí",COUNTIF(F58:I58,"X")=0),"Falta motivo de inclusión",IF(AND(E58="No",J58=""),"Falta justificación de exclusión",IF(AND(E58="Sí",OR(K58="",K58="No aplica")),"Falta estado de implantación","OK"))))</f>
        <v>Pendiente</v>
      </c>
    </row>
    <row r="59" customFormat="false" ht="15" hidden="false" customHeight="false" outlineLevel="0" collapsed="false">
      <c r="A59" s="16" t="s">
        <v>183</v>
      </c>
      <c r="B59" s="16" t="s">
        <v>161</v>
      </c>
      <c r="C59" s="16" t="s">
        <v>184</v>
      </c>
      <c r="D59" s="17"/>
      <c r="E59" s="18"/>
      <c r="F59" s="18"/>
      <c r="G59" s="18"/>
      <c r="H59" s="18"/>
      <c r="I59" s="18"/>
      <c r="J59" s="19"/>
      <c r="K59" s="19"/>
      <c r="L59" s="19"/>
      <c r="M59" s="19"/>
      <c r="N59" s="19"/>
      <c r="O59" s="16" t="s">
        <v>185</v>
      </c>
      <c r="P59" s="19"/>
      <c r="Q59" s="20" t="str">
        <f aca="false">IF(E59="","Pendiente",IF(AND(E59="Sí",COUNTIF(F59:I59,"X")=0),"Falta motivo de inclusión",IF(AND(E59="No",J59=""),"Falta justificación de exclusión",IF(AND(E59="Sí",OR(K59="",K59="No aplica")),"Falta estado de implantación","OK"))))</f>
        <v>Pendiente</v>
      </c>
    </row>
    <row r="60" customFormat="false" ht="15" hidden="false" customHeight="false" outlineLevel="0" collapsed="false">
      <c r="A60" s="16" t="s">
        <v>186</v>
      </c>
      <c r="B60" s="16" t="s">
        <v>161</v>
      </c>
      <c r="C60" s="16" t="s">
        <v>187</v>
      </c>
      <c r="D60" s="17"/>
      <c r="E60" s="18"/>
      <c r="F60" s="18"/>
      <c r="G60" s="18"/>
      <c r="H60" s="18"/>
      <c r="I60" s="18"/>
      <c r="J60" s="19"/>
      <c r="K60" s="19"/>
      <c r="L60" s="19"/>
      <c r="M60" s="19"/>
      <c r="N60" s="19"/>
      <c r="O60" s="16" t="s">
        <v>188</v>
      </c>
      <c r="P60" s="19"/>
      <c r="Q60" s="20" t="str">
        <f aca="false">IF(E60="","Pendiente",IF(AND(E60="Sí",COUNTIF(F60:I60,"X")=0),"Falta motivo de inclusión",IF(AND(E60="No",J60=""),"Falta justificación de exclusión",IF(AND(E60="Sí",OR(K60="",K60="No aplica")),"Falta estado de implantación","OK"))))</f>
        <v>Pendiente</v>
      </c>
    </row>
    <row r="61" customFormat="false" ht="15" hidden="false" customHeight="false" outlineLevel="0" collapsed="false">
      <c r="A61" s="16" t="s">
        <v>189</v>
      </c>
      <c r="B61" s="16" t="s">
        <v>161</v>
      </c>
      <c r="C61" s="16" t="s">
        <v>190</v>
      </c>
      <c r="D61" s="17"/>
      <c r="E61" s="18"/>
      <c r="F61" s="18"/>
      <c r="G61" s="18"/>
      <c r="H61" s="18"/>
      <c r="I61" s="18"/>
      <c r="J61" s="19"/>
      <c r="K61" s="19"/>
      <c r="L61" s="19"/>
      <c r="M61" s="19"/>
      <c r="N61" s="19"/>
      <c r="O61" s="16"/>
      <c r="P61" s="19"/>
      <c r="Q61" s="20" t="str">
        <f aca="false">IF(E61="","Pendiente",IF(AND(E61="Sí",COUNTIF(F61:I61,"X")=0),"Falta motivo de inclusión",IF(AND(E61="No",J61=""),"Falta justificación de exclusión",IF(AND(E61="Sí",OR(K61="",K61="No aplica")),"Falta estado de implantación","OK"))))</f>
        <v>Pendiente</v>
      </c>
    </row>
    <row r="62" customFormat="false" ht="15" hidden="false" customHeight="false" outlineLevel="0" collapsed="false">
      <c r="A62" s="16" t="s">
        <v>191</v>
      </c>
      <c r="B62" s="16" t="s">
        <v>161</v>
      </c>
      <c r="C62" s="16" t="s">
        <v>192</v>
      </c>
      <c r="D62" s="17"/>
      <c r="E62" s="18"/>
      <c r="F62" s="18"/>
      <c r="G62" s="18"/>
      <c r="H62" s="18"/>
      <c r="I62" s="18"/>
      <c r="J62" s="19"/>
      <c r="K62" s="19"/>
      <c r="L62" s="19"/>
      <c r="M62" s="19"/>
      <c r="N62" s="19"/>
      <c r="O62" s="16"/>
      <c r="P62" s="19"/>
      <c r="Q62" s="20" t="str">
        <f aca="false">IF(E62="","Pendiente",IF(AND(E62="Sí",COUNTIF(F62:I62,"X")=0),"Falta motivo de inclusión",IF(AND(E62="No",J62=""),"Falta justificación de exclusión",IF(AND(E62="Sí",OR(K62="",K62="No aplica")),"Falta estado de implantación","OK"))))</f>
        <v>Pendiente</v>
      </c>
    </row>
    <row r="63" customFormat="false" ht="15" hidden="false" customHeight="false" outlineLevel="0" collapsed="false">
      <c r="A63" s="16" t="s">
        <v>193</v>
      </c>
      <c r="B63" s="16" t="s">
        <v>161</v>
      </c>
      <c r="C63" s="16" t="s">
        <v>194</v>
      </c>
      <c r="D63" s="17"/>
      <c r="E63" s="18"/>
      <c r="F63" s="18"/>
      <c r="G63" s="18"/>
      <c r="H63" s="18"/>
      <c r="I63" s="18"/>
      <c r="J63" s="19"/>
      <c r="K63" s="19"/>
      <c r="L63" s="19"/>
      <c r="M63" s="19"/>
      <c r="N63" s="19"/>
      <c r="O63" s="16" t="s">
        <v>195</v>
      </c>
      <c r="P63" s="19"/>
      <c r="Q63" s="20" t="str">
        <f aca="false">IF(E63="","Pendiente",IF(AND(E63="Sí",COUNTIF(F63:I63,"X")=0),"Falta motivo de inclusión",IF(AND(E63="No",J63=""),"Falta justificación de exclusión",IF(AND(E63="Sí",OR(K63="",K63="No aplica")),"Falta estado de implantación","OK"))))</f>
        <v>Pendiente</v>
      </c>
    </row>
    <row r="64" customFormat="false" ht="15" hidden="false" customHeight="false" outlineLevel="0" collapsed="false">
      <c r="A64" s="16" t="s">
        <v>196</v>
      </c>
      <c r="B64" s="16" t="s">
        <v>197</v>
      </c>
      <c r="C64" s="16" t="s">
        <v>198</v>
      </c>
      <c r="D64" s="17"/>
      <c r="E64" s="18"/>
      <c r="F64" s="18"/>
      <c r="G64" s="18"/>
      <c r="H64" s="18"/>
      <c r="I64" s="18"/>
      <c r="J64" s="19"/>
      <c r="K64" s="19"/>
      <c r="L64" s="19"/>
      <c r="M64" s="19"/>
      <c r="N64" s="19"/>
      <c r="O64" s="16" t="s">
        <v>199</v>
      </c>
      <c r="P64" s="19"/>
      <c r="Q64" s="20" t="str">
        <f aca="false">IF(E64="","Pendiente",IF(AND(E64="Sí",COUNTIF(F64:I64,"X")=0),"Falta motivo de inclusión",IF(AND(E64="No",J64=""),"Falta justificación de exclusión",IF(AND(E64="Sí",OR(K64="",K64="No aplica")),"Falta estado de implantación","OK"))))</f>
        <v>Pendiente</v>
      </c>
    </row>
    <row r="65" customFormat="false" ht="15" hidden="false" customHeight="false" outlineLevel="0" collapsed="false">
      <c r="A65" s="16" t="s">
        <v>200</v>
      </c>
      <c r="B65" s="16" t="s">
        <v>197</v>
      </c>
      <c r="C65" s="16" t="s">
        <v>201</v>
      </c>
      <c r="D65" s="17"/>
      <c r="E65" s="18"/>
      <c r="F65" s="18"/>
      <c r="G65" s="18"/>
      <c r="H65" s="18"/>
      <c r="I65" s="18"/>
      <c r="J65" s="19"/>
      <c r="K65" s="19"/>
      <c r="L65" s="19"/>
      <c r="M65" s="19"/>
      <c r="N65" s="19"/>
      <c r="O65" s="16"/>
      <c r="P65" s="19"/>
      <c r="Q65" s="20" t="str">
        <f aca="false">IF(E65="","Pendiente",IF(AND(E65="Sí",COUNTIF(F65:I65,"X")=0),"Falta motivo de inclusión",IF(AND(E65="No",J65=""),"Falta justificación de exclusión",IF(AND(E65="Sí",OR(K65="",K65="No aplica")),"Falta estado de implantación","OK"))))</f>
        <v>Pendiente</v>
      </c>
    </row>
    <row r="66" customFormat="false" ht="15" hidden="false" customHeight="false" outlineLevel="0" collapsed="false">
      <c r="A66" s="16" t="s">
        <v>202</v>
      </c>
      <c r="B66" s="16" t="s">
        <v>197</v>
      </c>
      <c r="C66" s="16" t="s">
        <v>203</v>
      </c>
      <c r="D66" s="17"/>
      <c r="E66" s="18"/>
      <c r="F66" s="18"/>
      <c r="G66" s="18"/>
      <c r="H66" s="18"/>
      <c r="I66" s="18"/>
      <c r="J66" s="19"/>
      <c r="K66" s="19"/>
      <c r="L66" s="19"/>
      <c r="M66" s="19"/>
      <c r="N66" s="19"/>
      <c r="O66" s="16" t="s">
        <v>80</v>
      </c>
      <c r="P66" s="19"/>
      <c r="Q66" s="20" t="str">
        <f aca="false">IF(E66="","Pendiente",IF(AND(E66="Sí",COUNTIF(F66:I66,"X")=0),"Falta motivo de inclusión",IF(AND(E66="No",J66=""),"Falta justificación de exclusión",IF(AND(E66="Sí",OR(K66="",K66="No aplica")),"Falta estado de implantación","OK"))))</f>
        <v>Pendiente</v>
      </c>
    </row>
    <row r="67" customFormat="false" ht="15" hidden="false" customHeight="false" outlineLevel="0" collapsed="false">
      <c r="A67" s="16" t="s">
        <v>204</v>
      </c>
      <c r="B67" s="16" t="s">
        <v>197</v>
      </c>
      <c r="C67" s="16" t="s">
        <v>205</v>
      </c>
      <c r="D67" s="17"/>
      <c r="E67" s="18"/>
      <c r="F67" s="18"/>
      <c r="G67" s="18"/>
      <c r="H67" s="18"/>
      <c r="I67" s="18"/>
      <c r="J67" s="19"/>
      <c r="K67" s="19"/>
      <c r="L67" s="19"/>
      <c r="M67" s="19"/>
      <c r="N67" s="19"/>
      <c r="O67" s="16"/>
      <c r="P67" s="19"/>
      <c r="Q67" s="20" t="str">
        <f aca="false">IF(E67="","Pendiente",IF(AND(E67="Sí",COUNTIF(F67:I67,"X")=0),"Falta motivo de inclusión",IF(AND(E67="No",J67=""),"Falta justificación de exclusión",IF(AND(E67="Sí",OR(K67="",K67="No aplica")),"Falta estado de implantación","OK"))))</f>
        <v>Pendiente</v>
      </c>
    </row>
    <row r="68" customFormat="false" ht="15" hidden="false" customHeight="false" outlineLevel="0" collapsed="false">
      <c r="A68" s="16" t="s">
        <v>206</v>
      </c>
      <c r="B68" s="16" t="s">
        <v>197</v>
      </c>
      <c r="C68" s="16" t="s">
        <v>207</v>
      </c>
      <c r="D68" s="17"/>
      <c r="E68" s="18"/>
      <c r="F68" s="18"/>
      <c r="G68" s="18"/>
      <c r="H68" s="18"/>
      <c r="I68" s="18"/>
      <c r="J68" s="19"/>
      <c r="K68" s="19"/>
      <c r="L68" s="19"/>
      <c r="M68" s="19"/>
      <c r="N68" s="19"/>
      <c r="O68" s="16" t="s">
        <v>208</v>
      </c>
      <c r="P68" s="19"/>
      <c r="Q68" s="20" t="str">
        <f aca="false">IF(E68="","Pendiente",IF(AND(E68="Sí",COUNTIF(F68:I68,"X")=0),"Falta motivo de inclusión",IF(AND(E68="No",J68=""),"Falta justificación de exclusión",IF(AND(E68="Sí",OR(K68="",K68="No aplica")),"Falta estado de implantación","OK"))))</f>
        <v>Pendiente</v>
      </c>
    </row>
    <row r="69" customFormat="false" ht="15" hidden="false" customHeight="false" outlineLevel="0" collapsed="false">
      <c r="A69" s="16" t="s">
        <v>209</v>
      </c>
      <c r="B69" s="16" t="s">
        <v>197</v>
      </c>
      <c r="C69" s="16" t="s">
        <v>210</v>
      </c>
      <c r="D69" s="17"/>
      <c r="E69" s="18"/>
      <c r="F69" s="18"/>
      <c r="G69" s="18"/>
      <c r="H69" s="18"/>
      <c r="I69" s="18"/>
      <c r="J69" s="19"/>
      <c r="K69" s="19"/>
      <c r="L69" s="19"/>
      <c r="M69" s="19"/>
      <c r="N69" s="19"/>
      <c r="O69" s="16" t="s">
        <v>211</v>
      </c>
      <c r="P69" s="19"/>
      <c r="Q69" s="20" t="str">
        <f aca="false">IF(E69="","Pendiente",IF(AND(E69="Sí",COUNTIF(F69:I69,"X")=0),"Falta motivo de inclusión",IF(AND(E69="No",J69=""),"Falta justificación de exclusión",IF(AND(E69="Sí",OR(K69="",K69="No aplica")),"Falta estado de implantación","OK"))))</f>
        <v>Pendiente</v>
      </c>
    </row>
    <row r="70" customFormat="false" ht="15" hidden="false" customHeight="false" outlineLevel="0" collapsed="false">
      <c r="A70" s="16" t="s">
        <v>212</v>
      </c>
      <c r="B70" s="16" t="s">
        <v>197</v>
      </c>
      <c r="C70" s="16" t="s">
        <v>213</v>
      </c>
      <c r="D70" s="17"/>
      <c r="E70" s="18"/>
      <c r="F70" s="18"/>
      <c r="G70" s="18"/>
      <c r="H70" s="18"/>
      <c r="I70" s="18"/>
      <c r="J70" s="19"/>
      <c r="K70" s="19"/>
      <c r="L70" s="19"/>
      <c r="M70" s="19"/>
      <c r="N70" s="19"/>
      <c r="O70" s="16" t="s">
        <v>214</v>
      </c>
      <c r="P70" s="19"/>
      <c r="Q70" s="20" t="str">
        <f aca="false">IF(E70="","Pendiente",IF(AND(E70="Sí",COUNTIF(F70:I70,"X")=0),"Falta motivo de inclusión",IF(AND(E70="No",J70=""),"Falta justificación de exclusión",IF(AND(E70="Sí",OR(K70="",K70="No aplica")),"Falta estado de implantación","OK"))))</f>
        <v>Pendiente</v>
      </c>
    </row>
    <row r="71" customFormat="false" ht="15" hidden="false" customHeight="false" outlineLevel="0" collapsed="false">
      <c r="A71" s="16" t="s">
        <v>215</v>
      </c>
      <c r="B71" s="16" t="s">
        <v>197</v>
      </c>
      <c r="C71" s="16" t="s">
        <v>216</v>
      </c>
      <c r="D71" s="17"/>
      <c r="E71" s="18"/>
      <c r="F71" s="18"/>
      <c r="G71" s="18"/>
      <c r="H71" s="18"/>
      <c r="I71" s="18"/>
      <c r="J71" s="19"/>
      <c r="K71" s="19"/>
      <c r="L71" s="19"/>
      <c r="M71" s="19"/>
      <c r="N71" s="19"/>
      <c r="O71" s="16" t="s">
        <v>217</v>
      </c>
      <c r="P71" s="19"/>
      <c r="Q71" s="20" t="str">
        <f aca="false">IF(E71="","Pendiente",IF(AND(E71="Sí",COUNTIF(F71:I71,"X")=0),"Falta motivo de inclusión",IF(AND(E71="No",J71=""),"Falta justificación de exclusión",IF(AND(E71="Sí",OR(K71="",K71="No aplica")),"Falta estado de implantación","OK"))))</f>
        <v>Pendiente</v>
      </c>
    </row>
    <row r="72" customFormat="false" ht="15" hidden="false" customHeight="false" outlineLevel="0" collapsed="false">
      <c r="A72" s="16" t="s">
        <v>218</v>
      </c>
      <c r="B72" s="16" t="s">
        <v>197</v>
      </c>
      <c r="C72" s="16" t="s">
        <v>219</v>
      </c>
      <c r="D72" s="17" t="s">
        <v>42</v>
      </c>
      <c r="E72" s="18"/>
      <c r="F72" s="18"/>
      <c r="G72" s="18"/>
      <c r="H72" s="18"/>
      <c r="I72" s="18"/>
      <c r="J72" s="19"/>
      <c r="K72" s="19"/>
      <c r="L72" s="19"/>
      <c r="M72" s="19"/>
      <c r="N72" s="19"/>
      <c r="O72" s="16" t="s">
        <v>220</v>
      </c>
      <c r="P72" s="19"/>
      <c r="Q72" s="20" t="str">
        <f aca="false">IF(E72="","Pendiente",IF(AND(E72="Sí",COUNTIF(F72:I72,"X")=0),"Falta motivo de inclusión",IF(AND(E72="No",J72=""),"Falta justificación de exclusión",IF(AND(E72="Sí",OR(K72="",K72="No aplica")),"Falta estado de implantación","OK"))))</f>
        <v>Pendiente</v>
      </c>
    </row>
    <row r="73" customFormat="false" ht="15" hidden="false" customHeight="false" outlineLevel="0" collapsed="false">
      <c r="A73" s="16" t="s">
        <v>221</v>
      </c>
      <c r="B73" s="16" t="s">
        <v>197</v>
      </c>
      <c r="C73" s="16" t="s">
        <v>222</v>
      </c>
      <c r="D73" s="17" t="s">
        <v>42</v>
      </c>
      <c r="E73" s="18"/>
      <c r="F73" s="18"/>
      <c r="G73" s="18"/>
      <c r="H73" s="18"/>
      <c r="I73" s="18"/>
      <c r="J73" s="19"/>
      <c r="K73" s="19"/>
      <c r="L73" s="19"/>
      <c r="M73" s="19"/>
      <c r="N73" s="19"/>
      <c r="O73" s="16"/>
      <c r="P73" s="19"/>
      <c r="Q73" s="20" t="str">
        <f aca="false">IF(E73="","Pendiente",IF(AND(E73="Sí",COUNTIF(F73:I73,"X")=0),"Falta motivo de inclusión",IF(AND(E73="No",J73=""),"Falta justificación de exclusión",IF(AND(E73="Sí",OR(K73="",K73="No aplica")),"Falta estado de implantación","OK"))))</f>
        <v>Pendiente</v>
      </c>
    </row>
    <row r="74" customFormat="false" ht="15" hidden="false" customHeight="false" outlineLevel="0" collapsed="false">
      <c r="A74" s="16" t="s">
        <v>223</v>
      </c>
      <c r="B74" s="16" t="s">
        <v>197</v>
      </c>
      <c r="C74" s="16" t="s">
        <v>224</v>
      </c>
      <c r="D74" s="17" t="s">
        <v>42</v>
      </c>
      <c r="E74" s="18"/>
      <c r="F74" s="18"/>
      <c r="G74" s="18"/>
      <c r="H74" s="18"/>
      <c r="I74" s="18"/>
      <c r="J74" s="19"/>
      <c r="K74" s="19"/>
      <c r="L74" s="19"/>
      <c r="M74" s="19"/>
      <c r="N74" s="19"/>
      <c r="O74" s="16"/>
      <c r="P74" s="19"/>
      <c r="Q74" s="20" t="str">
        <f aca="false">IF(E74="","Pendiente",IF(AND(E74="Sí",COUNTIF(F74:I74,"X")=0),"Falta motivo de inclusión",IF(AND(E74="No",J74=""),"Falta justificación de exclusión",IF(AND(E74="Sí",OR(K74="",K74="No aplica")),"Falta estado de implantación","OK"))))</f>
        <v>Pendiente</v>
      </c>
    </row>
    <row r="75" customFormat="false" ht="15" hidden="false" customHeight="false" outlineLevel="0" collapsed="false">
      <c r="A75" s="16" t="s">
        <v>225</v>
      </c>
      <c r="B75" s="16" t="s">
        <v>197</v>
      </c>
      <c r="C75" s="16" t="s">
        <v>226</v>
      </c>
      <c r="D75" s="17" t="s">
        <v>42</v>
      </c>
      <c r="E75" s="18"/>
      <c r="F75" s="18"/>
      <c r="G75" s="18"/>
      <c r="H75" s="18"/>
      <c r="I75" s="18"/>
      <c r="J75" s="19"/>
      <c r="K75" s="19"/>
      <c r="L75" s="19"/>
      <c r="M75" s="19"/>
      <c r="N75" s="19"/>
      <c r="O75" s="16"/>
      <c r="P75" s="19"/>
      <c r="Q75" s="20" t="str">
        <f aca="false">IF(E75="","Pendiente",IF(AND(E75="Sí",COUNTIF(F75:I75,"X")=0),"Falta motivo de inclusión",IF(AND(E75="No",J75=""),"Falta justificación de exclusión",IF(AND(E75="Sí",OR(K75="",K75="No aplica")),"Falta estado de implantación","OK"))))</f>
        <v>Pendiente</v>
      </c>
    </row>
    <row r="76" customFormat="false" ht="15" hidden="false" customHeight="false" outlineLevel="0" collapsed="false">
      <c r="A76" s="16" t="s">
        <v>227</v>
      </c>
      <c r="B76" s="16" t="s">
        <v>197</v>
      </c>
      <c r="C76" s="16" t="s">
        <v>228</v>
      </c>
      <c r="D76" s="17"/>
      <c r="E76" s="18"/>
      <c r="F76" s="18"/>
      <c r="G76" s="18"/>
      <c r="H76" s="18"/>
      <c r="I76" s="18"/>
      <c r="J76" s="19"/>
      <c r="K76" s="19"/>
      <c r="L76" s="19"/>
      <c r="M76" s="19"/>
      <c r="N76" s="19"/>
      <c r="O76" s="16" t="s">
        <v>229</v>
      </c>
      <c r="P76" s="19"/>
      <c r="Q76" s="20" t="str">
        <f aca="false">IF(E76="","Pendiente",IF(AND(E76="Sí",COUNTIF(F76:I76,"X")=0),"Falta motivo de inclusión",IF(AND(E76="No",J76=""),"Falta justificación de exclusión",IF(AND(E76="Sí",OR(K76="",K76="No aplica")),"Falta estado de implantación","OK"))))</f>
        <v>Pendiente</v>
      </c>
    </row>
    <row r="77" customFormat="false" ht="22.35" hidden="false" customHeight="false" outlineLevel="0" collapsed="false">
      <c r="A77" s="16" t="s">
        <v>230</v>
      </c>
      <c r="B77" s="16" t="s">
        <v>197</v>
      </c>
      <c r="C77" s="16" t="s">
        <v>231</v>
      </c>
      <c r="D77" s="17"/>
      <c r="E77" s="18"/>
      <c r="F77" s="18"/>
      <c r="G77" s="18"/>
      <c r="H77" s="18"/>
      <c r="I77" s="18"/>
      <c r="J77" s="19"/>
      <c r="K77" s="19"/>
      <c r="L77" s="19"/>
      <c r="M77" s="19"/>
      <c r="N77" s="19"/>
      <c r="O77" s="16"/>
      <c r="P77" s="19"/>
      <c r="Q77" s="20" t="str">
        <f aca="false">IF(E77="","Pendiente",IF(AND(E77="Sí",COUNTIF(F77:I77,"X")=0),"Falta motivo de inclusión",IF(AND(E77="No",J77=""),"Falta justificación de exclusión",IF(AND(E77="Sí",OR(K77="",K77="No aplica")),"Falta estado de implantación","OK"))))</f>
        <v>Pendiente</v>
      </c>
    </row>
    <row r="78" customFormat="false" ht="15" hidden="false" customHeight="false" outlineLevel="0" collapsed="false">
      <c r="A78" s="16" t="s">
        <v>232</v>
      </c>
      <c r="B78" s="16" t="s">
        <v>197</v>
      </c>
      <c r="C78" s="16" t="s">
        <v>233</v>
      </c>
      <c r="D78" s="17"/>
      <c r="E78" s="18"/>
      <c r="F78" s="18"/>
      <c r="G78" s="18"/>
      <c r="H78" s="18"/>
      <c r="I78" s="18"/>
      <c r="J78" s="19"/>
      <c r="K78" s="19"/>
      <c r="L78" s="19"/>
      <c r="M78" s="19"/>
      <c r="N78" s="19"/>
      <c r="O78" s="16" t="s">
        <v>234</v>
      </c>
      <c r="P78" s="19"/>
      <c r="Q78" s="20" t="str">
        <f aca="false">IF(E78="","Pendiente",IF(AND(E78="Sí",COUNTIF(F78:I78,"X")=0),"Falta motivo de inclusión",IF(AND(E78="No",J78=""),"Falta justificación de exclusión",IF(AND(E78="Sí",OR(K78="",K78="No aplica")),"Falta estado de implantación","OK"))))</f>
        <v>Pendiente</v>
      </c>
    </row>
    <row r="79" customFormat="false" ht="15" hidden="false" customHeight="false" outlineLevel="0" collapsed="false">
      <c r="A79" s="16" t="s">
        <v>235</v>
      </c>
      <c r="B79" s="16" t="s">
        <v>197</v>
      </c>
      <c r="C79" s="16" t="s">
        <v>236</v>
      </c>
      <c r="D79" s="17" t="s">
        <v>42</v>
      </c>
      <c r="E79" s="18"/>
      <c r="F79" s="18"/>
      <c r="G79" s="18"/>
      <c r="H79" s="18"/>
      <c r="I79" s="18"/>
      <c r="J79" s="19"/>
      <c r="K79" s="19"/>
      <c r="L79" s="19"/>
      <c r="M79" s="19"/>
      <c r="N79" s="19"/>
      <c r="O79" s="16" t="s">
        <v>237</v>
      </c>
      <c r="P79" s="19"/>
      <c r="Q79" s="20" t="str">
        <f aca="false">IF(E79="","Pendiente",IF(AND(E79="Sí",COUNTIF(F79:I79,"X")=0),"Falta motivo de inclusión",IF(AND(E79="No",J79=""),"Falta justificación de exclusión",IF(AND(E79="Sí",OR(K79="",K79="No aplica")),"Falta estado de implantación","OK"))))</f>
        <v>Pendiente</v>
      </c>
    </row>
    <row r="80" customFormat="false" ht="15" hidden="false" customHeight="false" outlineLevel="0" collapsed="false">
      <c r="A80" s="16" t="s">
        <v>238</v>
      </c>
      <c r="B80" s="16" t="s">
        <v>197</v>
      </c>
      <c r="C80" s="16" t="s">
        <v>239</v>
      </c>
      <c r="D80" s="17"/>
      <c r="E80" s="18"/>
      <c r="F80" s="18"/>
      <c r="G80" s="18"/>
      <c r="H80" s="18"/>
      <c r="I80" s="18"/>
      <c r="J80" s="19"/>
      <c r="K80" s="19"/>
      <c r="L80" s="19"/>
      <c r="M80" s="19"/>
      <c r="N80" s="19"/>
      <c r="O80" s="16" t="s">
        <v>240</v>
      </c>
      <c r="P80" s="19"/>
      <c r="Q80" s="20" t="str">
        <f aca="false">IF(E80="","Pendiente",IF(AND(E80="Sí",COUNTIF(F80:I80,"X")=0),"Falta motivo de inclusión",IF(AND(E80="No",J80=""),"Falta justificación de exclusión",IF(AND(E80="Sí",OR(K80="",K80="No aplica")),"Falta estado de implantación","OK"))))</f>
        <v>Pendiente</v>
      </c>
    </row>
    <row r="81" customFormat="false" ht="15" hidden="false" customHeight="false" outlineLevel="0" collapsed="false">
      <c r="A81" s="16" t="s">
        <v>241</v>
      </c>
      <c r="B81" s="16" t="s">
        <v>197</v>
      </c>
      <c r="C81" s="16" t="s">
        <v>242</v>
      </c>
      <c r="D81" s="17"/>
      <c r="E81" s="18"/>
      <c r="F81" s="18"/>
      <c r="G81" s="18"/>
      <c r="H81" s="18"/>
      <c r="I81" s="18"/>
      <c r="J81" s="19"/>
      <c r="K81" s="19"/>
      <c r="L81" s="19"/>
      <c r="M81" s="19"/>
      <c r="N81" s="19"/>
      <c r="O81" s="16"/>
      <c r="P81" s="19"/>
      <c r="Q81" s="20" t="str">
        <f aca="false">IF(E81="","Pendiente",IF(AND(E81="Sí",COUNTIF(F81:I81,"X")=0),"Falta motivo de inclusión",IF(AND(E81="No",J81=""),"Falta justificación de exclusión",IF(AND(E81="Sí",OR(K81="",K81="No aplica")),"Falta estado de implantación","OK"))))</f>
        <v>Pendiente</v>
      </c>
    </row>
    <row r="82" customFormat="false" ht="15" hidden="false" customHeight="false" outlineLevel="0" collapsed="false">
      <c r="A82" s="16" t="s">
        <v>243</v>
      </c>
      <c r="B82" s="16" t="s">
        <v>197</v>
      </c>
      <c r="C82" s="16" t="s">
        <v>244</v>
      </c>
      <c r="D82" s="17"/>
      <c r="E82" s="18"/>
      <c r="F82" s="18"/>
      <c r="G82" s="18"/>
      <c r="H82" s="18"/>
      <c r="I82" s="18"/>
      <c r="J82" s="19"/>
      <c r="K82" s="19"/>
      <c r="L82" s="19"/>
      <c r="M82" s="19"/>
      <c r="N82" s="19"/>
      <c r="O82" s="16"/>
      <c r="P82" s="19"/>
      <c r="Q82" s="20" t="str">
        <f aca="false">IF(E82="","Pendiente",IF(AND(E82="Sí",COUNTIF(F82:I82,"X")=0),"Falta motivo de inclusión",IF(AND(E82="No",J82=""),"Falta justificación de exclusión",IF(AND(E82="Sí",OR(K82="",K82="No aplica")),"Falta estado de implantación","OK"))))</f>
        <v>Pendiente</v>
      </c>
    </row>
    <row r="83" customFormat="false" ht="15" hidden="false" customHeight="false" outlineLevel="0" collapsed="false">
      <c r="A83" s="16" t="s">
        <v>245</v>
      </c>
      <c r="B83" s="16" t="s">
        <v>197</v>
      </c>
      <c r="C83" s="16" t="s">
        <v>246</v>
      </c>
      <c r="D83" s="17"/>
      <c r="E83" s="18"/>
      <c r="F83" s="18"/>
      <c r="G83" s="18"/>
      <c r="H83" s="18"/>
      <c r="I83" s="18"/>
      <c r="J83" s="19"/>
      <c r="K83" s="19"/>
      <c r="L83" s="19"/>
      <c r="M83" s="19"/>
      <c r="N83" s="19"/>
      <c r="O83" s="16" t="s">
        <v>247</v>
      </c>
      <c r="P83" s="19"/>
      <c r="Q83" s="20" t="str">
        <f aca="false">IF(E83="","Pendiente",IF(AND(E83="Sí",COUNTIF(F83:I83,"X")=0),"Falta motivo de inclusión",IF(AND(E83="No",J83=""),"Falta justificación de exclusión",IF(AND(E83="Sí",OR(K83="",K83="No aplica")),"Falta estado de implantación","OK"))))</f>
        <v>Pendiente</v>
      </c>
    </row>
    <row r="84" customFormat="false" ht="15" hidden="false" customHeight="false" outlineLevel="0" collapsed="false">
      <c r="A84" s="16" t="s">
        <v>248</v>
      </c>
      <c r="B84" s="16" t="s">
        <v>197</v>
      </c>
      <c r="C84" s="16" t="s">
        <v>249</v>
      </c>
      <c r="D84" s="17"/>
      <c r="E84" s="18"/>
      <c r="F84" s="18"/>
      <c r="G84" s="18"/>
      <c r="H84" s="18"/>
      <c r="I84" s="18"/>
      <c r="J84" s="19"/>
      <c r="K84" s="19"/>
      <c r="L84" s="19"/>
      <c r="M84" s="19"/>
      <c r="N84" s="19"/>
      <c r="O84" s="16"/>
      <c r="P84" s="19"/>
      <c r="Q84" s="20" t="str">
        <f aca="false">IF(E84="","Pendiente",IF(AND(E84="Sí",COUNTIF(F84:I84,"X")=0),"Falta motivo de inclusión",IF(AND(E84="No",J84=""),"Falta justificación de exclusión",IF(AND(E84="Sí",OR(K84="",K84="No aplica")),"Falta estado de implantación","OK"))))</f>
        <v>Pendiente</v>
      </c>
    </row>
    <row r="85" customFormat="false" ht="15" hidden="false" customHeight="false" outlineLevel="0" collapsed="false">
      <c r="A85" s="16" t="s">
        <v>250</v>
      </c>
      <c r="B85" s="16" t="s">
        <v>197</v>
      </c>
      <c r="C85" s="16" t="s">
        <v>251</v>
      </c>
      <c r="D85" s="17"/>
      <c r="E85" s="18"/>
      <c r="F85" s="18"/>
      <c r="G85" s="18"/>
      <c r="H85" s="18"/>
      <c r="I85" s="18"/>
      <c r="J85" s="19"/>
      <c r="K85" s="19"/>
      <c r="L85" s="19"/>
      <c r="M85" s="19"/>
      <c r="N85" s="19"/>
      <c r="O85" s="16" t="s">
        <v>252</v>
      </c>
      <c r="P85" s="19"/>
      <c r="Q85" s="20" t="str">
        <f aca="false">IF(E85="","Pendiente",IF(AND(E85="Sí",COUNTIF(F85:I85,"X")=0),"Falta motivo de inclusión",IF(AND(E85="No",J85=""),"Falta justificación de exclusión",IF(AND(E85="Sí",OR(K85="",K85="No aplica")),"Falta estado de implantación","OK"))))</f>
        <v>Pendiente</v>
      </c>
    </row>
    <row r="86" customFormat="false" ht="15" hidden="false" customHeight="false" outlineLevel="0" collapsed="false">
      <c r="A86" s="16" t="s">
        <v>253</v>
      </c>
      <c r="B86" s="16" t="s">
        <v>197</v>
      </c>
      <c r="C86" s="16" t="s">
        <v>254</v>
      </c>
      <c r="D86" s="17" t="s">
        <v>42</v>
      </c>
      <c r="E86" s="18"/>
      <c r="F86" s="18"/>
      <c r="G86" s="18"/>
      <c r="H86" s="18"/>
      <c r="I86" s="18"/>
      <c r="J86" s="19"/>
      <c r="K86" s="19"/>
      <c r="L86" s="19"/>
      <c r="M86" s="19"/>
      <c r="N86" s="19"/>
      <c r="O86" s="16" t="s">
        <v>255</v>
      </c>
      <c r="P86" s="19"/>
      <c r="Q86" s="20" t="str">
        <f aca="false">IF(E86="","Pendiente",IF(AND(E86="Sí",COUNTIF(F86:I86,"X")=0),"Falta motivo de inclusión",IF(AND(E86="No",J86=""),"Falta justificación de exclusión",IF(AND(E86="Sí",OR(K86="",K86="No aplica")),"Falta estado de implantación","OK"))))</f>
        <v>Pendiente</v>
      </c>
    </row>
    <row r="87" customFormat="false" ht="22.35" hidden="false" customHeight="false" outlineLevel="0" collapsed="false">
      <c r="A87" s="16" t="s">
        <v>256</v>
      </c>
      <c r="B87" s="16" t="s">
        <v>197</v>
      </c>
      <c r="C87" s="16" t="s">
        <v>257</v>
      </c>
      <c r="D87" s="17"/>
      <c r="E87" s="18"/>
      <c r="F87" s="18"/>
      <c r="G87" s="18"/>
      <c r="H87" s="18"/>
      <c r="I87" s="18"/>
      <c r="J87" s="19"/>
      <c r="K87" s="19"/>
      <c r="L87" s="19"/>
      <c r="M87" s="19"/>
      <c r="N87" s="19"/>
      <c r="O87" s="16" t="s">
        <v>258</v>
      </c>
      <c r="P87" s="19"/>
      <c r="Q87" s="20" t="str">
        <f aca="false">IF(E87="","Pendiente",IF(AND(E87="Sí",COUNTIF(F87:I87,"X")=0),"Falta motivo de inclusión",IF(AND(E87="No",J87=""),"Falta justificación de exclusión",IF(AND(E87="Sí",OR(K87="",K87="No aplica")),"Falta estado de implantación","OK"))))</f>
        <v>Pendiente</v>
      </c>
    </row>
    <row r="88" customFormat="false" ht="15" hidden="false" customHeight="false" outlineLevel="0" collapsed="false">
      <c r="A88" s="16" t="s">
        <v>259</v>
      </c>
      <c r="B88" s="16" t="s">
        <v>197</v>
      </c>
      <c r="C88" s="16" t="s">
        <v>260</v>
      </c>
      <c r="D88" s="17"/>
      <c r="E88" s="18"/>
      <c r="F88" s="18"/>
      <c r="G88" s="18"/>
      <c r="H88" s="18"/>
      <c r="I88" s="18"/>
      <c r="J88" s="19"/>
      <c r="K88" s="19"/>
      <c r="L88" s="19"/>
      <c r="M88" s="19"/>
      <c r="N88" s="19"/>
      <c r="O88" s="16" t="s">
        <v>261</v>
      </c>
      <c r="P88" s="19"/>
      <c r="Q88" s="20" t="str">
        <f aca="false">IF(E88="","Pendiente",IF(AND(E88="Sí",COUNTIF(F88:I88,"X")=0),"Falta motivo de inclusión",IF(AND(E88="No",J88=""),"Falta justificación de exclusión",IF(AND(E88="Sí",OR(K88="",K88="No aplica")),"Falta estado de implantación","OK"))))</f>
        <v>Pendiente</v>
      </c>
    </row>
    <row r="89" customFormat="false" ht="15" hidden="false" customHeight="false" outlineLevel="0" collapsed="false">
      <c r="A89" s="16" t="s">
        <v>262</v>
      </c>
      <c r="B89" s="16" t="s">
        <v>197</v>
      </c>
      <c r="C89" s="16" t="s">
        <v>263</v>
      </c>
      <c r="D89" s="17"/>
      <c r="E89" s="18"/>
      <c r="F89" s="18"/>
      <c r="G89" s="18"/>
      <c r="H89" s="18"/>
      <c r="I89" s="18"/>
      <c r="J89" s="19"/>
      <c r="K89" s="19"/>
      <c r="L89" s="19"/>
      <c r="M89" s="19"/>
      <c r="N89" s="19"/>
      <c r="O89" s="16"/>
      <c r="P89" s="19"/>
      <c r="Q89" s="20" t="str">
        <f aca="false">IF(E89="","Pendiente",IF(AND(E89="Sí",COUNTIF(F89:I89,"X")=0),"Falta motivo de inclusión",IF(AND(E89="No",J89=""),"Falta justificación de exclusión",IF(AND(E89="Sí",OR(K89="",K89="No aplica")),"Falta estado de implantación","OK"))))</f>
        <v>Pendiente</v>
      </c>
    </row>
    <row r="90" customFormat="false" ht="15" hidden="false" customHeight="false" outlineLevel="0" collapsed="false">
      <c r="A90" s="16" t="s">
        <v>264</v>
      </c>
      <c r="B90" s="16" t="s">
        <v>197</v>
      </c>
      <c r="C90" s="16" t="s">
        <v>265</v>
      </c>
      <c r="D90" s="17"/>
      <c r="E90" s="18"/>
      <c r="F90" s="18"/>
      <c r="G90" s="18"/>
      <c r="H90" s="18"/>
      <c r="I90" s="18"/>
      <c r="J90" s="19"/>
      <c r="K90" s="19"/>
      <c r="L90" s="19"/>
      <c r="M90" s="19"/>
      <c r="N90" s="19"/>
      <c r="O90" s="16"/>
      <c r="P90" s="19"/>
      <c r="Q90" s="20" t="str">
        <f aca="false">IF(E90="","Pendiente",IF(AND(E90="Sí",COUNTIF(F90:I90,"X")=0),"Falta motivo de inclusión",IF(AND(E90="No",J90=""),"Falta justificación de exclusión",IF(AND(E90="Sí",OR(K90="",K90="No aplica")),"Falta estado de implantación","OK"))))</f>
        <v>Pendiente</v>
      </c>
    </row>
    <row r="91" customFormat="false" ht="15" hidden="false" customHeight="false" outlineLevel="0" collapsed="false">
      <c r="A91" s="16" t="s">
        <v>266</v>
      </c>
      <c r="B91" s="16" t="s">
        <v>197</v>
      </c>
      <c r="C91" s="16" t="s">
        <v>267</v>
      </c>
      <c r="D91" s="17" t="s">
        <v>42</v>
      </c>
      <c r="E91" s="18"/>
      <c r="F91" s="18"/>
      <c r="G91" s="18"/>
      <c r="H91" s="18"/>
      <c r="I91" s="18"/>
      <c r="J91" s="19"/>
      <c r="K91" s="19"/>
      <c r="L91" s="19"/>
      <c r="M91" s="19"/>
      <c r="N91" s="19"/>
      <c r="O91" s="16"/>
      <c r="P91" s="19"/>
      <c r="Q91" s="20" t="str">
        <f aca="false">IF(E91="","Pendiente",IF(AND(E91="Sí",COUNTIF(F91:I91,"X")=0),"Falta motivo de inclusión",IF(AND(E91="No",J91=""),"Falta justificación de exclusión",IF(AND(E91="Sí",OR(K91="",K91="No aplica")),"Falta estado de implantación","OK"))))</f>
        <v>Pendiente</v>
      </c>
    </row>
    <row r="92" customFormat="false" ht="15" hidden="false" customHeight="false" outlineLevel="0" collapsed="false">
      <c r="A92" s="16" t="s">
        <v>268</v>
      </c>
      <c r="B92" s="16" t="s">
        <v>197</v>
      </c>
      <c r="C92" s="16" t="s">
        <v>269</v>
      </c>
      <c r="D92" s="17"/>
      <c r="E92" s="18"/>
      <c r="F92" s="18"/>
      <c r="G92" s="18"/>
      <c r="H92" s="18"/>
      <c r="I92" s="18"/>
      <c r="J92" s="19"/>
      <c r="K92" s="19"/>
      <c r="L92" s="19"/>
      <c r="M92" s="19"/>
      <c r="N92" s="19"/>
      <c r="O92" s="16" t="s">
        <v>270</v>
      </c>
      <c r="P92" s="19"/>
      <c r="Q92" s="20" t="str">
        <f aca="false">IF(E92="","Pendiente",IF(AND(E92="Sí",COUNTIF(F92:I92,"X")=0),"Falta motivo de inclusión",IF(AND(E92="No",J92=""),"Falta justificación de exclusión",IF(AND(E92="Sí",OR(K92="",K92="No aplica")),"Falta estado de implantación","OK"))))</f>
        <v>Pendiente</v>
      </c>
    </row>
    <row r="93" customFormat="false" ht="43.25" hidden="false" customHeight="false" outlineLevel="0" collapsed="false">
      <c r="A93" s="13" t="s">
        <v>271</v>
      </c>
      <c r="B93" s="13" t="s">
        <v>197</v>
      </c>
      <c r="C93" s="13" t="s">
        <v>272</v>
      </c>
      <c r="D93" s="14"/>
      <c r="E93" s="14" t="s">
        <v>273</v>
      </c>
      <c r="F93" s="14"/>
      <c r="G93" s="14"/>
      <c r="H93" s="14"/>
      <c r="I93" s="14"/>
      <c r="J93" s="13" t="s">
        <v>274</v>
      </c>
      <c r="K93" s="13" t="s">
        <v>275</v>
      </c>
      <c r="L93" s="13"/>
      <c r="M93" s="13"/>
      <c r="N93" s="13" t="s">
        <v>276</v>
      </c>
      <c r="O93" s="13"/>
      <c r="P93" s="13"/>
      <c r="Q93" s="15" t="str">
        <f aca="false">IF(E93="","Pendiente",IF(AND(E93="Sí",COUNTIF(F93:I93,"X")=0),"Falta motivo de inclusión",IF(AND(E93="No",J93=""),"Falta justificación de exclusión",IF(AND(E93="Sí",OR(K93="",K93="No aplica")),"Falta estado de implantación","OK"))))</f>
        <v>OK</v>
      </c>
    </row>
    <row r="94" customFormat="false" ht="22.35" hidden="false" customHeight="false" outlineLevel="0" collapsed="false">
      <c r="A94" s="16" t="s">
        <v>277</v>
      </c>
      <c r="B94" s="16" t="s">
        <v>197</v>
      </c>
      <c r="C94" s="16" t="s">
        <v>278</v>
      </c>
      <c r="D94" s="17"/>
      <c r="E94" s="18"/>
      <c r="F94" s="18"/>
      <c r="G94" s="18"/>
      <c r="H94" s="18"/>
      <c r="I94" s="18"/>
      <c r="J94" s="19"/>
      <c r="K94" s="19"/>
      <c r="L94" s="19"/>
      <c r="M94" s="19"/>
      <c r="N94" s="19"/>
      <c r="O94" s="16"/>
      <c r="P94" s="19"/>
      <c r="Q94" s="20" t="str">
        <f aca="false">IF(E94="","Pendiente",IF(AND(E94="Sí",COUNTIF(F94:I94,"X")=0),"Falta motivo de inclusión",IF(AND(E94="No",J94=""),"Falta justificación de exclusión",IF(AND(E94="Sí",OR(K94="",K94="No aplica")),"Falta estado de implantación","OK"))))</f>
        <v>Pendiente</v>
      </c>
    </row>
    <row r="95" customFormat="false" ht="15" hidden="false" customHeight="false" outlineLevel="0" collapsed="false">
      <c r="A95" s="16" t="s">
        <v>279</v>
      </c>
      <c r="B95" s="16" t="s">
        <v>197</v>
      </c>
      <c r="C95" s="16" t="s">
        <v>280</v>
      </c>
      <c r="D95" s="17"/>
      <c r="E95" s="18"/>
      <c r="F95" s="18"/>
      <c r="G95" s="18"/>
      <c r="H95" s="18"/>
      <c r="I95" s="18"/>
      <c r="J95" s="19"/>
      <c r="K95" s="19"/>
      <c r="L95" s="19"/>
      <c r="M95" s="19"/>
      <c r="N95" s="19"/>
      <c r="O95" s="16" t="s">
        <v>281</v>
      </c>
      <c r="P95" s="19"/>
      <c r="Q95" s="20" t="str">
        <f aca="false">IF(E95="","Pendiente",IF(AND(E95="Sí",COUNTIF(F95:I95,"X")=0),"Falta motivo de inclusión",IF(AND(E95="No",J95=""),"Falta justificación de exclusión",IF(AND(E95="Sí",OR(K95="",K95="No aplica")),"Falta estado de implantación","OK"))))</f>
        <v>Pendiente</v>
      </c>
    </row>
    <row r="96" customFormat="false" ht="15" hidden="false" customHeight="false" outlineLevel="0" collapsed="false">
      <c r="A96" s="16" t="s">
        <v>282</v>
      </c>
      <c r="B96" s="16" t="s">
        <v>197</v>
      </c>
      <c r="C96" s="16" t="s">
        <v>283</v>
      </c>
      <c r="D96" s="17"/>
      <c r="E96" s="18"/>
      <c r="F96" s="18"/>
      <c r="G96" s="18"/>
      <c r="H96" s="18"/>
      <c r="I96" s="18"/>
      <c r="J96" s="19"/>
      <c r="K96" s="19"/>
      <c r="L96" s="19"/>
      <c r="M96" s="19"/>
      <c r="N96" s="19"/>
      <c r="O96" s="16" t="s">
        <v>284</v>
      </c>
      <c r="P96" s="19"/>
      <c r="Q96" s="20" t="str">
        <f aca="false">IF(E96="","Pendiente",IF(AND(E96="Sí",COUNTIF(F96:I96,"X")=0),"Falta motivo de inclusión",IF(AND(E96="No",J96=""),"Falta justificación de exclusión",IF(AND(E96="Sí",OR(K96="",K96="No aplica")),"Falta estado de implantación","OK"))))</f>
        <v>Pendiente</v>
      </c>
    </row>
    <row r="97" customFormat="false" ht="22.35" hidden="false" customHeight="false" outlineLevel="0" collapsed="false">
      <c r="A97" s="16" t="s">
        <v>285</v>
      </c>
      <c r="B97" s="16" t="s">
        <v>197</v>
      </c>
      <c r="C97" s="16" t="s">
        <v>286</v>
      </c>
      <c r="D97" s="17"/>
      <c r="E97" s="18"/>
      <c r="F97" s="18"/>
      <c r="G97" s="18"/>
      <c r="H97" s="18"/>
      <c r="I97" s="18"/>
      <c r="J97" s="19"/>
      <c r="K97" s="19"/>
      <c r="L97" s="19"/>
      <c r="M97" s="19"/>
      <c r="N97" s="19"/>
      <c r="O97" s="16"/>
      <c r="P97" s="19"/>
      <c r="Q97" s="20" t="str">
        <f aca="false">IF(E97="","Pendiente",IF(AND(E97="Sí",COUNTIF(F97:I97,"X")=0),"Falta motivo de inclusión",IF(AND(E97="No",J97=""),"Falta justificación de exclusión",IF(AND(E97="Sí",OR(K97="",K97="No aplica")),"Falta estado de implantación","OK"))))</f>
        <v>Pendiente</v>
      </c>
    </row>
    <row r="98" customFormat="false" ht="15" hidden="false" customHeight="false" outlineLevel="0" collapsed="false">
      <c r="A98" s="16"/>
      <c r="B98" s="16"/>
      <c r="C98" s="16"/>
      <c r="D98" s="17"/>
      <c r="E98" s="18"/>
      <c r="F98" s="18"/>
      <c r="G98" s="18"/>
      <c r="H98" s="18"/>
      <c r="I98" s="18"/>
      <c r="J98" s="19"/>
      <c r="K98" s="19"/>
      <c r="L98" s="19"/>
      <c r="M98" s="19"/>
      <c r="N98" s="19"/>
      <c r="O98" s="16"/>
      <c r="P98" s="19"/>
      <c r="Q98" s="20" t="str">
        <f aca="false">IF(E98="","Pendiente",IF(AND(E98="Sí",COUNTIF(F98:I98,"X")=0),"Falta motivo de inclusión",IF(AND(E98="No",J98=""),"Falta justificación de exclusión",IF(AND(E98="Sí",OR(K98="",K98="No aplica")),"Falta estado de implantación","OK"))))</f>
        <v>Pendiente</v>
      </c>
    </row>
    <row r="99" customFormat="false" ht="15" hidden="false" customHeight="false" outlineLevel="0" collapsed="false">
      <c r="A99" s="16"/>
      <c r="B99" s="16"/>
      <c r="C99" s="16"/>
      <c r="D99" s="17"/>
      <c r="E99" s="18"/>
      <c r="F99" s="18"/>
      <c r="G99" s="18"/>
      <c r="H99" s="18"/>
      <c r="I99" s="18"/>
      <c r="J99" s="19"/>
      <c r="K99" s="19"/>
      <c r="L99" s="19"/>
      <c r="M99" s="19"/>
      <c r="N99" s="19"/>
      <c r="O99" s="16"/>
      <c r="P99" s="19"/>
      <c r="Q99" s="20" t="str">
        <f aca="false">IF(E99="","Pendiente",IF(AND(E99="Sí",COUNTIF(F99:I99,"X")=0),"Falta motivo de inclusión",IF(AND(E99="No",J99=""),"Falta justificación de exclusión",IF(AND(E99="Sí",OR(K99="",K99="No aplica")),"Falta estado de implantación","OK"))))</f>
        <v>Pendiente</v>
      </c>
    </row>
    <row r="100" customFormat="false" ht="15" hidden="false" customHeight="false" outlineLevel="0" collapsed="false">
      <c r="A100" s="16"/>
      <c r="B100" s="16"/>
      <c r="C100" s="16"/>
      <c r="D100" s="17"/>
      <c r="E100" s="18"/>
      <c r="F100" s="18"/>
      <c r="G100" s="18"/>
      <c r="H100" s="18"/>
      <c r="I100" s="18"/>
      <c r="J100" s="19"/>
      <c r="K100" s="19"/>
      <c r="L100" s="19"/>
      <c r="M100" s="19"/>
      <c r="N100" s="19"/>
      <c r="O100" s="16"/>
      <c r="P100" s="19"/>
      <c r="Q100" s="20" t="str">
        <f aca="false">IF(E100="","Pendiente",IF(AND(E100="Sí",COUNTIF(F100:I100,"X")=0),"Falta motivo de inclusión",IF(AND(E100="No",J100=""),"Falta justificación de exclusión",IF(AND(E100="Sí",OR(K100="",K100="No aplica")),"Falta estado de implantación","OK"))))</f>
        <v>Pendiente</v>
      </c>
    </row>
    <row r="101" customFormat="false" ht="15" hidden="false" customHeight="false" outlineLevel="0" collapsed="false">
      <c r="A101" s="16"/>
      <c r="B101" s="16"/>
      <c r="C101" s="16"/>
      <c r="D101" s="17"/>
      <c r="E101" s="18"/>
      <c r="F101" s="18"/>
      <c r="G101" s="18"/>
      <c r="H101" s="18"/>
      <c r="I101" s="18"/>
      <c r="J101" s="19"/>
      <c r="K101" s="19"/>
      <c r="L101" s="19"/>
      <c r="M101" s="19"/>
      <c r="N101" s="19"/>
      <c r="O101" s="16"/>
      <c r="P101" s="19"/>
      <c r="Q101" s="20" t="str">
        <f aca="false">IF(E101="","Pendiente",IF(AND(E101="Sí",COUNTIF(F101:I101,"X")=0),"Falta motivo de inclusión",IF(AND(E101="No",J101=""),"Falta justificación de exclusión",IF(AND(E101="Sí",OR(K101="",K101="No aplica")),"Falta estado de implantación","OK"))))</f>
        <v>Pendiente</v>
      </c>
    </row>
    <row r="102" customFormat="false" ht="15" hidden="false" customHeight="false" outlineLevel="0" collapsed="false">
      <c r="A102" s="16"/>
      <c r="B102" s="16"/>
      <c r="C102" s="16"/>
      <c r="D102" s="17"/>
      <c r="E102" s="18"/>
      <c r="F102" s="18"/>
      <c r="G102" s="18"/>
      <c r="H102" s="18"/>
      <c r="I102" s="18"/>
      <c r="J102" s="19"/>
      <c r="K102" s="19"/>
      <c r="L102" s="19"/>
      <c r="M102" s="19"/>
      <c r="N102" s="19"/>
      <c r="O102" s="16"/>
      <c r="P102" s="19"/>
      <c r="Q102" s="20" t="str">
        <f aca="false">IF(E102="","Pendiente",IF(AND(E102="Sí",COUNTIF(F102:I102,"X")=0),"Falta motivo de inclusión",IF(AND(E102="No",J102=""),"Falta justificación de exclusión",IF(AND(E102="Sí",OR(K102="",K102="No aplica")),"Falta estado de implantación","OK"))))</f>
        <v>Pendiente</v>
      </c>
    </row>
  </sheetData>
  <autoFilter ref="A4:Q102"/>
  <conditionalFormatting sqref="Q5:Q102">
    <cfRule type="cellIs" priority="2" operator="equal" aboveAverage="0" equalAverage="0" bottom="0" percent="0" rank="0" text="" dxfId="9">
      <formula>"OK"</formula>
    </cfRule>
    <cfRule type="cellIs" priority="3" operator="equal" aboveAverage="0" equalAverage="0" bottom="0" percent="0" rank="0" text="" dxfId="10">
      <formula>"Pendiente"</formula>
    </cfRule>
    <cfRule type="expression" priority="4" aboveAverage="0" equalAverage="0" bottom="0" percent="0" rank="0" text="" dxfId="11">
      <formula>AND(Q5&lt;&gt;"OK",Q5&lt;&gt;"Pendiente",Q5&lt;&gt;"")</formula>
    </cfRule>
  </conditionalFormatting>
  <conditionalFormatting sqref="K5:K102">
    <cfRule type="cellIs" priority="5" operator="equal" aboveAverage="0" equalAverage="0" bottom="0" percent="0" rank="0" text="" dxfId="9">
      <formula>"Implantado"</formula>
    </cfRule>
    <cfRule type="cellIs" priority="6" operator="equal" aboveAverage="0" equalAverage="0" bottom="0" percent="0" rank="0" text="" dxfId="11">
      <formula>"Parcialmente implantado"</formula>
    </cfRule>
    <cfRule type="cellIs" priority="7" operator="equal" aboveAverage="0" equalAverage="0" bottom="0" percent="0" rank="0" text="" dxfId="12">
      <formula>"No implantado"</formula>
    </cfRule>
  </conditionalFormatting>
  <dataValidations count="3">
    <dataValidation allowBlank="true" error="Seleccione un valor de la lista" errorStyle="stop" errorTitle="Valor no válido" operator="between" showDropDown="false" showErrorMessage="true" showInputMessage="false" sqref="E5:E102" type="list">
      <formula1>"Sí,No"</formula1>
      <formula2>0</formula2>
    </dataValidation>
    <dataValidation allowBlank="true" error="Seleccione un valor de la lista" errorStyle="stop" errorTitle="Valor no válido" operator="between" showDropDown="false" showErrorMessage="true" showInputMessage="false" sqref="F5:I102" type="list">
      <formula1>"X"</formula1>
      <formula2>0</formula2>
    </dataValidation>
    <dataValidation allowBlank="true" error="Seleccione un valor de la lista" errorStyle="stop" errorTitle="Valor no válido" operator="between" showDropDown="false" showErrorMessage="true" showInputMessage="false" sqref="K5:K102" type="list">
      <formula1>"Implantado,Parcialmente implantado,Planificado,No implantado,No aplica"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4"/>
  </cols>
  <sheetData>
    <row r="1" customFormat="false" ht="16.15" hidden="false" customHeight="false" outlineLevel="0" collapsed="false">
      <c r="A1" s="21" t="s">
        <v>287</v>
      </c>
    </row>
    <row r="3" customFormat="false" ht="15" hidden="false" customHeight="false" outlineLevel="0" collapsed="false">
      <c r="A3" s="22" t="s">
        <v>288</v>
      </c>
      <c r="B3" s="22" t="s">
        <v>289</v>
      </c>
    </row>
    <row r="4" customFormat="false" ht="15" hidden="false" customHeight="false" outlineLevel="0" collapsed="false">
      <c r="A4" s="23" t="s">
        <v>290</v>
      </c>
      <c r="B4" s="23" t="n">
        <f aca="false">COUNTA('Declaración de Aplicabilidad'!A5:A97)</f>
        <v>93</v>
      </c>
    </row>
    <row r="5" customFormat="false" ht="15" hidden="false" customHeight="false" outlineLevel="0" collapsed="false">
      <c r="A5" s="23" t="s">
        <v>291</v>
      </c>
      <c r="B5" s="23" t="n">
        <f aca="false">COUNTIF('Declaración de Aplicabilidad'!E5:E97,"Sí")</f>
        <v>2</v>
      </c>
    </row>
    <row r="6" customFormat="false" ht="15" hidden="false" customHeight="false" outlineLevel="0" collapsed="false">
      <c r="A6" s="23" t="s">
        <v>292</v>
      </c>
      <c r="B6" s="23" t="n">
        <f aca="false">COUNTIF('Declaración de Aplicabilidad'!E5:E97,"No")</f>
        <v>1</v>
      </c>
    </row>
    <row r="7" customFormat="false" ht="15" hidden="false" customHeight="false" outlineLevel="0" collapsed="false">
      <c r="A7" s="23" t="s">
        <v>293</v>
      </c>
      <c r="B7" s="23" t="n">
        <f aca="false">COUNTBLANK('Declaración de Aplicabilidad'!E5:E97)</f>
        <v>90</v>
      </c>
    </row>
    <row r="8" customFormat="false" ht="15" hidden="false" customHeight="false" outlineLevel="0" collapsed="false">
      <c r="A8" s="23" t="s">
        <v>294</v>
      </c>
      <c r="B8" s="23" t="n">
        <f aca="false">COUNTIFS('Declaración de Aplicabilidad'!E5:E97,"Sí",'Declaración de Aplicabilidad'!K5:K97,"Implantado")</f>
        <v>1</v>
      </c>
    </row>
    <row r="9" customFormat="false" ht="15" hidden="false" customHeight="false" outlineLevel="0" collapsed="false">
      <c r="A9" s="23" t="s">
        <v>295</v>
      </c>
      <c r="B9" s="23" t="n">
        <f aca="false">COUNTIFS('Declaración de Aplicabilidad'!E5:E97,"Sí",'Declaración de Aplicabilidad'!K5:K97,"Parcialmente implantado")</f>
        <v>1</v>
      </c>
    </row>
    <row r="10" customFormat="false" ht="15" hidden="false" customHeight="false" outlineLevel="0" collapsed="false">
      <c r="A10" s="23" t="s">
        <v>296</v>
      </c>
      <c r="B10" s="23" t="n">
        <f aca="false">COUNTIFS('Declaración de Aplicabilidad'!E5:E97,"Sí",'Declaración de Aplicabilidad'!K5:K97,"Planificado")+COUNTIFS('Declaración de Aplicabilidad'!E5:E97,"Sí",'Declaración de Aplicabilidad'!K5:K97,"No implantado")</f>
        <v>0</v>
      </c>
    </row>
    <row r="11" customFormat="false" ht="15" hidden="false" customHeight="false" outlineLevel="0" collapsed="false">
      <c r="A11" s="23" t="s">
        <v>297</v>
      </c>
      <c r="B11" s="24" t="n">
        <f aca="false">IFERROR(B8/B5,0)</f>
        <v>0.5</v>
      </c>
    </row>
    <row r="12" customFormat="false" ht="15" hidden="false" customHeight="false" outlineLevel="0" collapsed="false">
      <c r="A12" s="23" t="s">
        <v>298</v>
      </c>
      <c r="B12" s="23" t="n">
        <f aca="false">COUNTA('Declaración de Aplicabilidad'!Q5:Q97)-COUNTIF('Declaración de Aplicabilidad'!Q5:Q97,"OK")-COUNTIF('Declaración de Aplicabilidad'!Q5:Q97,"Pendiente")</f>
        <v>0</v>
      </c>
    </row>
    <row r="13" customFormat="false" ht="15" hidden="false" customHeight="false" outlineLevel="0" collapsed="false">
      <c r="A13" s="23" t="s">
        <v>299</v>
      </c>
      <c r="B13" s="23" t="n">
        <f aca="false">COUNTIFS('Declaración de Aplicabilidad'!B5:B97,"Organizacionales",'Declaración de Aplicabilidad'!E5:E97,"Sí")</f>
        <v>2</v>
      </c>
    </row>
    <row r="14" customFormat="false" ht="15" hidden="false" customHeight="false" outlineLevel="0" collapsed="false">
      <c r="A14" s="23" t="s">
        <v>300</v>
      </c>
      <c r="B14" s="23" t="n">
        <f aca="false">COUNTIFS('Declaración de Aplicabilidad'!B5:B97,"Personas",'Declaración de Aplicabilidad'!E5:E97,"Sí")</f>
        <v>0</v>
      </c>
    </row>
    <row r="15" customFormat="false" ht="15" hidden="false" customHeight="false" outlineLevel="0" collapsed="false">
      <c r="A15" s="23" t="s">
        <v>301</v>
      </c>
      <c r="B15" s="23" t="n">
        <f aca="false">COUNTIFS('Declaración de Aplicabilidad'!B5:B97,"Físicos",'Declaración de Aplicabilidad'!E5:E97,"Sí")</f>
        <v>0</v>
      </c>
    </row>
    <row r="16" customFormat="false" ht="15" hidden="false" customHeight="false" outlineLevel="0" collapsed="false">
      <c r="A16" s="23" t="s">
        <v>302</v>
      </c>
      <c r="B16" s="23" t="n">
        <f aca="false">COUNTIFS('Declaración de Aplicabilidad'!B5:B97,"Tecnológicos",'Declaración de Aplicabilidad'!E5:E97,"Sí")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50"/>
  </cols>
  <sheetData>
    <row r="1" customFormat="false" ht="16.15" hidden="false" customHeight="false" outlineLevel="0" collapsed="false">
      <c r="A1" s="21" t="s">
        <v>303</v>
      </c>
    </row>
    <row r="3" customFormat="false" ht="15" hidden="false" customHeight="false" outlineLevel="0" collapsed="false">
      <c r="A3" s="22" t="s">
        <v>304</v>
      </c>
      <c r="B3" s="22" t="s">
        <v>289</v>
      </c>
    </row>
    <row r="4" customFormat="false" ht="15" hidden="false" customHeight="false" outlineLevel="0" collapsed="false">
      <c r="A4" s="25" t="s">
        <v>305</v>
      </c>
      <c r="B4" s="25" t="s">
        <v>306</v>
      </c>
    </row>
    <row r="5" customFormat="false" ht="15" hidden="false" customHeight="false" outlineLevel="0" collapsed="false">
      <c r="A5" s="25" t="s">
        <v>307</v>
      </c>
      <c r="B5" s="25" t="s">
        <v>308</v>
      </c>
    </row>
    <row r="6" customFormat="false" ht="15" hidden="false" customHeight="false" outlineLevel="0" collapsed="false">
      <c r="A6" s="25" t="s">
        <v>309</v>
      </c>
      <c r="B6" s="25" t="s">
        <v>310</v>
      </c>
    </row>
    <row r="7" customFormat="false" ht="15" hidden="false" customHeight="false" outlineLevel="0" collapsed="false">
      <c r="A7" s="25" t="s">
        <v>311</v>
      </c>
      <c r="B7" s="25" t="s">
        <v>308</v>
      </c>
    </row>
    <row r="8" customFormat="false" ht="15" hidden="false" customHeight="false" outlineLevel="0" collapsed="false">
      <c r="A8" s="25" t="s">
        <v>312</v>
      </c>
      <c r="B8" s="25" t="s">
        <v>313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2026-10-19T15:33:10Z</dcterms:created>
  <dc:creator>openpyxl</dc:creator>
  <dc:description/>
  <dc:language>en-US</dc:language>
  <cp:lastModifiedBy/>
  <dcterms:modified xsi:type="dcterms:W3CDTF">2026-10-19T15:33:10Z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